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ancelariaasds-my.sharepoint.com/personal/daw_stu_kancelariaasds_pl/Documents/1. KANCELARIA/1. ZAMÓWIENIA PUBLICZNE/35. ZSP PRZYBORÓW/1. DO OGŁOSZENIA/Załączniki nr 1.1.-1.7. do SWZ - OPZ/"/>
    </mc:Choice>
  </mc:AlternateContent>
  <xr:revisionPtr revIDLastSave="5" documentId="13_ncr:1_{CD7E49A9-80C9-4F70-A2CB-48DF2704B072}" xr6:coauthVersionLast="47" xr6:coauthVersionMax="47" xr10:uidLastSave="{6DC04AC6-445E-4802-BF2B-128CE944FC77}"/>
  <bookViews>
    <workbookView xWindow="-96" yWindow="-96" windowWidth="23232" windowHeight="12432" xr2:uid="{00000000-000D-0000-FFFF-FFFF00000000}"/>
  </bookViews>
  <sheets>
    <sheet name="Table 1" sheetId="1" r:id="rId1"/>
  </sheets>
  <definedNames>
    <definedName name="_xlnm.Print_Area" localSheetId="0">'Table 1'!$B$1:$I$197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4" i="1" l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63" i="1" l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I112" i="1" l="1"/>
  <c r="I189" i="1" s="1"/>
  <c r="H189" i="1"/>
  <c r="H54" i="1"/>
  <c r="I54" i="1" l="1"/>
  <c r="I106" i="1" s="1"/>
  <c r="I192" i="1" s="1"/>
  <c r="H106" i="1"/>
</calcChain>
</file>

<file path=xl/sharedStrings.xml><?xml version="1.0" encoding="utf-8"?>
<sst xmlns="http://schemas.openxmlformats.org/spreadsheetml/2006/main" count="423" uniqueCount="220">
  <si>
    <t>Lp.</t>
  </si>
  <si>
    <t>Nazwa artykułu</t>
  </si>
  <si>
    <t>1.</t>
  </si>
  <si>
    <t>Jedn. miary</t>
  </si>
  <si>
    <t>Ilość</t>
  </si>
  <si>
    <t>FORMULARZ ASORTYMENTOWO-CENOWY</t>
  </si>
  <si>
    <t>Zamawiający zaleca, aby uzupełniony formularz przed podpisaniem zapisać w formacie .pdf, następnie go podpisać w jeden ze sposobów określonych powyżej i tak przygotowany plik złożyć wraz z ofertą.</t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</si>
  <si>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</si>
  <si>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t>Cena jedn. netto</t>
  </si>
  <si>
    <t>Stawka VAT</t>
  </si>
  <si>
    <t>Łączna wartość
netto
(kol. 4 x kol. 5)</t>
  </si>
  <si>
    <t>RAZEM:</t>
  </si>
  <si>
    <t>Łączna wartość
brutto
(kol. 7 + kol. 7 x kol. 6)</t>
  </si>
  <si>
    <t>Załącznik nr 1.1. do SWZ</t>
  </si>
  <si>
    <t>Ø</t>
  </si>
  <si>
    <t>UWAGA!!! Z uwagi na charakter formularza asortymentowo-cenowego jako elementu oświadczenia woli Wykonawcy w niniejszym postępowaniu, jego nieprzedłożenie albo przedłożenie z błędami skutkującymi np. odmiennym zakresem realizacji zamówienia, pominięciem pozycji z formularza asortymentowo-cenowego skutkować będzie odrzuceniem oferty bez wzywania do ich uzupełnienia, o ile nie będzie możliwe poprawienie omyłek w trybie określonym ustawą PZP.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</si>
  <si>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rFont val="Calibri"/>
        <family val="2"/>
        <charset val="238"/>
        <scheme val="minor"/>
      </rPr>
      <t>1</t>
    </r>
  </si>
  <si>
    <t>I. SZKOŁA PODSTAWOWA</t>
  </si>
  <si>
    <t>Mąka ziemniaczna</t>
  </si>
  <si>
    <t>soda 100g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</si>
  <si>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</si>
  <si>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</si>
  <si>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</si>
  <si>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</si>
  <si>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</si>
  <si>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</si>
  <si>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</si>
  <si>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</si>
  <si>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</si>
  <si>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</si>
  <si>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</si>
  <si>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</si>
  <si>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</si>
  <si>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</si>
  <si>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</si>
  <si>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</si>
  <si>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</si>
  <si>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</si>
  <si>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</si>
  <si>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</si>
  <si>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</si>
  <si>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</si>
  <si>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</si>
  <si>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</si>
  <si>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</si>
  <si>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</si>
  <si>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</si>
  <si>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</si>
  <si>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</si>
  <si>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</si>
  <si>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</si>
  <si>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</si>
  <si>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</si>
  <si>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</si>
  <si>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</si>
  <si>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</si>
  <si>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</si>
  <si>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</si>
  <si>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</si>
  <si>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</si>
  <si>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</si>
  <si>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</si>
  <si>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</si>
  <si>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</si>
  <si>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</si>
  <si>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</si>
  <si>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</si>
  <si>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</si>
  <si>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</si>
  <si>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</si>
  <si>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</si>
  <si>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1 kg</t>
  </si>
  <si>
    <t>kg</t>
  </si>
  <si>
    <t>szt</t>
  </si>
  <si>
    <t>II. PRZEDSZKOLE</t>
  </si>
  <si>
    <t>Ryż woreczki 400g</t>
  </si>
  <si>
    <t>kasza bulgur 300g woreczki</t>
  </si>
  <si>
    <t>chipsy jabłkowe 16g</t>
  </si>
  <si>
    <t>imbir</t>
  </si>
  <si>
    <t>drożdże 10dkg</t>
  </si>
  <si>
    <t>płatki musli 500g</t>
  </si>
  <si>
    <t>rodzynki suszone 100g</t>
  </si>
  <si>
    <t>żurawina suszona 100g</t>
  </si>
  <si>
    <t>makaron razowy świdry 3kg</t>
  </si>
  <si>
    <t>kasza kuskus 1kg</t>
  </si>
  <si>
    <t>soczek wieloowocowy 200ml</t>
  </si>
  <si>
    <t>dżem brzosk. Niskosłodzony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</si>
  <si>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</si>
  <si>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</si>
  <si>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</si>
  <si>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</si>
  <si>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</si>
  <si>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</si>
  <si>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</si>
  <si>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</si>
  <si>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</si>
  <si>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</si>
  <si>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</si>
  <si>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</si>
  <si>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</si>
  <si>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</si>
  <si>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</si>
  <si>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</si>
  <si>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</si>
  <si>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71.</t>
  </si>
  <si>
    <t>72.</t>
  </si>
  <si>
    <t>73.</t>
  </si>
  <si>
    <t>74.</t>
  </si>
  <si>
    <t>75.</t>
  </si>
  <si>
    <t>76.</t>
  </si>
  <si>
    <t>77.</t>
  </si>
  <si>
    <t>70.</t>
  </si>
  <si>
    <t>brutto</t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</si>
  <si>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1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1 = I. Szkoły podstawowej + II. Przedszkola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1 mają zostać wskazane w Formularzu ofertowym - Załącznik nr 2 do SWZ</t>
    </r>
  </si>
  <si>
    <t>Dostawa artykułów spożywczych (różne)</t>
  </si>
  <si>
    <t>Dostawa żywności do Zespołu Szkolno-Przedszkolnego im. Kardynała Stefana Wyszyńskiego w Przyborowie na rok kalendarzowy 2026</t>
  </si>
  <si>
    <t xml:space="preserve">Zamawiający będzie zgłaszał zapotrzebowanie na poszczególne produkty każdorazowo w środę do godz. 14:00. Dostawy odbywać się będą we wtorki w godz. od 8:00 do 12:00. W wyjątkowych sytuacjach Zamawiający zastrzega możliwość składania dodatkowych zamówień w inne dni tygodnia. W takich przypadkach zamówienie będzie składane z jednodniowym wyprzedzeniem do godz. 14:00, a dostawa powinna zostać zrealizowana następnego dnia po jego złożeniu w godz. 8:00-12:00. </t>
  </si>
  <si>
    <t>Zamawiający wymaga, aby dostarczone produkty w dniu dostawy posiadały termin przydatności do spożycia nie krótszy niż 1/2 terminu liczonego od dnia wyprodukowania, oznaczonego przez producenta na dostarczonym artykule.</t>
  </si>
  <si>
    <t>Pojemność/gramatura produktu może odbiegać od pojemności/gramatury wskazanej przez Zamawiającego w zakresie do 5% na sztuce/opakowaniu.</t>
  </si>
  <si>
    <t>Ryż woreczki 400 g (4x 100g)</t>
  </si>
  <si>
    <t>Mąka ziemniaczna 1 kg</t>
  </si>
  <si>
    <t>Makaron krajanka. Składniki: kaszka pszenna makaronowa, semolina, 5 jaj na kilogram mąki 250 g</t>
  </si>
  <si>
    <t>Makaron świderki 400 g</t>
  </si>
  <si>
    <t>Makaron łazanka drobna. Składniki: kaszka przenna makaronowa, semolina, 5 jaj na kilogram mąki 250 g</t>
  </si>
  <si>
    <t>Makaron muszelka mała. Składniki: kaszka przenna makaronowa, semolina, 5 jaj na kilogram mąki 250 g</t>
  </si>
  <si>
    <t>Makaron tarte. Składniki: kaszka przenna makaronowa, semolina, 5 jaj na kilogram mąki 250 g</t>
  </si>
  <si>
    <t>Makaron spaghetti 400 g</t>
  </si>
  <si>
    <t>Olej 1l</t>
  </si>
  <si>
    <t>l</t>
  </si>
  <si>
    <t>Majonez. Skład: olej rzepakowy rafinowany, musztarda, woda, żółtka jaj kurzych. 700 ml</t>
  </si>
  <si>
    <t>Cukier 1 kg</t>
  </si>
  <si>
    <r>
      <t>makaron</t>
    </r>
    <r>
      <rPr>
        <sz val="12"/>
        <rFont val="Calibri"/>
        <family val="2"/>
        <charset val="238"/>
        <scheme val="minor"/>
      </rPr>
      <t xml:space="preserve"> typu orzo 250 g</t>
    </r>
  </si>
  <si>
    <t>Sól jodowana 1 kg</t>
  </si>
  <si>
    <t>Dżem owocowy niskosłodzony 280 g</t>
  </si>
  <si>
    <t>Ciastka owsiane 33 g</t>
  </si>
  <si>
    <t>Baton protein orzechowo-miodowe 50 g</t>
  </si>
  <si>
    <t>Mus owocowy 120 g</t>
  </si>
  <si>
    <t>Groszek ptysiowy 1 kg</t>
  </si>
  <si>
    <t>Koncentrat pomidorowy o zawartości 30% lub więcej ekstraktu pomidorowego w 100g - 850 g</t>
  </si>
  <si>
    <t>Kasza jęczmięnna wiejska 1kg</t>
  </si>
  <si>
    <t>Kasza manna 1kg</t>
  </si>
  <si>
    <t>Mąka tortowa 1kg</t>
  </si>
  <si>
    <t>Cukier puder 1kg</t>
  </si>
  <si>
    <t>cukier waniliowy 30g</t>
  </si>
  <si>
    <t>makaron gwiazdka 250 g</t>
  </si>
  <si>
    <t>Jarzywko przyprawa 1kg</t>
  </si>
  <si>
    <t>sos knorr 20 g</t>
  </si>
  <si>
    <t>przyprawa do kurczaka 1kg</t>
  </si>
  <si>
    <t>przyprawa do gulaszu 1kg</t>
  </si>
  <si>
    <t>Pieprz czarny mielony 1 kg</t>
  </si>
  <si>
    <t>Ziele angielskie 500 g</t>
  </si>
  <si>
    <t>Majeranek 1 kg</t>
  </si>
  <si>
    <t>Liście laurowe 500g</t>
  </si>
  <si>
    <t>Papryka słodka 1 kg</t>
  </si>
  <si>
    <t>Kminek mielony 500g</t>
  </si>
  <si>
    <t>Bazylia 500g</t>
  </si>
  <si>
    <t>Gałka muszkatołowa mielona 10 g</t>
  </si>
  <si>
    <t>biszkopty 150 g</t>
  </si>
  <si>
    <t>proszek do pieczenia 20 g</t>
  </si>
  <si>
    <t>żelatyna 20g</t>
  </si>
  <si>
    <t>wafelki ryżowe 150g</t>
  </si>
  <si>
    <t>Kurkuma 20 g</t>
  </si>
  <si>
    <t>Lubczyk 0,5 kg</t>
  </si>
  <si>
    <t>Oregano 1 kg</t>
  </si>
  <si>
    <r>
      <t>płatki kukurydziane</t>
    </r>
    <r>
      <rPr>
        <sz val="12"/>
        <color theme="1"/>
        <rFont val="Calibri"/>
        <family val="2"/>
        <charset val="238"/>
        <scheme val="minor"/>
      </rPr>
      <t xml:space="preserve"> typu cornfleks</t>
    </r>
    <r>
      <rPr>
        <sz val="12"/>
        <color rgb="FF000000"/>
        <rFont val="Calibri"/>
        <family val="2"/>
        <charset val="238"/>
        <scheme val="minor"/>
      </rPr>
      <t xml:space="preserve"> 1 kg</t>
    </r>
  </si>
  <si>
    <t>makaron literka 250 g</t>
  </si>
  <si>
    <t xml:space="preserve">bakalie mieszanka studencka 100g </t>
  </si>
  <si>
    <t>baton protein waniliowy  50g</t>
  </si>
  <si>
    <t xml:space="preserve">soczek 200ml wieloowocowy </t>
  </si>
  <si>
    <t>makron rurki 400 g</t>
  </si>
  <si>
    <t>kasza bulgur 300 g</t>
  </si>
  <si>
    <t>paczki mikołajowe /batonik proteinowy 50 g, soczek 200 ml, bakalie mieszanka studencka 100g/</t>
  </si>
  <si>
    <t>upominek /lód rożek, soczek 200ml/</t>
  </si>
  <si>
    <t>kasza jaglana 400 g</t>
  </si>
  <si>
    <t>Makaron krajanka. Składniki: kaszka pszenna makaronowa, semolina, 5 jaj na kilogram mąki 250g</t>
  </si>
  <si>
    <t>Makaron świderki 400g</t>
  </si>
  <si>
    <t>Makaron łazanka drobna. Składniki: kaszka przenna makaronowa, semolina, 5 jaj na kilogram mąki 250g</t>
  </si>
  <si>
    <r>
      <t>Makaron muszlka mała.</t>
    </r>
    <r>
      <rPr>
        <strike/>
        <sz val="12"/>
        <rFont val="Calibri"/>
        <family val="2"/>
        <charset val="238"/>
        <scheme val="minor"/>
      </rPr>
      <t xml:space="preserve"> S</t>
    </r>
    <r>
      <rPr>
        <sz val="12"/>
        <rFont val="Calibri"/>
        <family val="2"/>
        <charset val="238"/>
        <scheme val="minor"/>
      </rPr>
      <t>k</t>
    </r>
    <r>
      <rPr>
        <sz val="12"/>
        <color rgb="FF000000"/>
        <rFont val="Calibri"/>
        <family val="2"/>
        <charset val="238"/>
        <scheme val="minor"/>
      </rPr>
      <t>ładniki: kaszka przenna makaronowa, semolina, 5 jaj na kilogram mąki 250 g</t>
    </r>
  </si>
  <si>
    <t>Makaron spagetti 400g</t>
  </si>
  <si>
    <t>Herbata czarna ekspresowa 126 g</t>
  </si>
  <si>
    <t>Olej 1 l</t>
  </si>
  <si>
    <t>Pieprz czarny mielony 1kg</t>
  </si>
  <si>
    <t>Liście laurowe mielone 500g</t>
  </si>
  <si>
    <t>Majranek 1 kg</t>
  </si>
  <si>
    <t>Ziele angielskie mielone 500g</t>
  </si>
  <si>
    <t>Gałka muszkatołowa mielona 10g</t>
  </si>
  <si>
    <t>Lubczyk 500g</t>
  </si>
  <si>
    <t>Majonez Skład: olej rzepakowy rafinowany, musztarda, woda, żółtka jaj kurzych. 700ml</t>
  </si>
  <si>
    <t>Miód pszczeli 400g</t>
  </si>
  <si>
    <t>Chrupki kukurydziane 90 g</t>
  </si>
  <si>
    <t>Herbata owocowa (torebka) 34 g</t>
  </si>
  <si>
    <t>Brzoskwinie w syropie 820g</t>
  </si>
  <si>
    <t>Kakao cimne 150g</t>
  </si>
  <si>
    <t>Sok owocowy 100% owoców 200ml</t>
  </si>
  <si>
    <t>Płatki kukurydizne bezglutenowe 600g</t>
  </si>
  <si>
    <t>Cistka owsiane 1 kg</t>
  </si>
  <si>
    <t>Ciastka zbożowe 50 g</t>
  </si>
  <si>
    <t>Tuńczyk kawałki 170 g</t>
  </si>
  <si>
    <t>Herbatniki 50 g</t>
  </si>
  <si>
    <t>Płatki owsiane 1 kg</t>
  </si>
  <si>
    <t>Kawa Inka 150 g</t>
  </si>
  <si>
    <t>Kasza jęczmięnna wiejska woreczki 400g</t>
  </si>
  <si>
    <t>Kasza manna 1 kg</t>
  </si>
  <si>
    <t>Mąka tortowa 1 kg</t>
  </si>
  <si>
    <r>
      <t>ketchup łagodny</t>
    </r>
    <r>
      <rPr>
        <strike/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rgb="FF000000"/>
        <rFont val="Calibri"/>
        <family val="2"/>
        <charset val="238"/>
        <scheme val="minor"/>
      </rPr>
      <t>450g</t>
    </r>
  </si>
  <si>
    <t xml:space="preserve">batonik proteinowy karmel -orzech 50g </t>
  </si>
  <si>
    <t xml:space="preserve">batonik proteinowy milky 45g </t>
  </si>
  <si>
    <r>
      <t xml:space="preserve">mus jabłkowy 100g </t>
    </r>
    <r>
      <rPr>
        <strike/>
        <sz val="12"/>
        <color rgb="FFFF0000"/>
        <rFont val="Calibri"/>
        <family val="2"/>
        <charset val="238"/>
        <scheme val="minor"/>
      </rPr>
      <t xml:space="preserve"> </t>
    </r>
  </si>
  <si>
    <r>
      <t xml:space="preserve">płatki zbożowe kształtusie mix 500g </t>
    </r>
    <r>
      <rPr>
        <strike/>
        <sz val="12"/>
        <color rgb="FFFF0000"/>
        <rFont val="Calibri"/>
        <family val="2"/>
        <charset val="238"/>
        <scheme val="minor"/>
      </rPr>
      <t xml:space="preserve"> </t>
    </r>
  </si>
  <si>
    <t>miód wielokwiatowy 400g</t>
  </si>
  <si>
    <t xml:space="preserve">bakalia studencka 40g </t>
  </si>
  <si>
    <t>orzeszki ziemne niesolone 140g</t>
  </si>
  <si>
    <t>makaron gwiazdka 250g</t>
  </si>
  <si>
    <t>makaron rurka 400g</t>
  </si>
  <si>
    <t>przyprawa do kurczaka 1 kg</t>
  </si>
  <si>
    <t>przyprawa do ryb 200 g</t>
  </si>
  <si>
    <t>sos knorr ziołowy 20 g</t>
  </si>
  <si>
    <t xml:space="preserve">batonik proteinowy waniliowy 50g </t>
  </si>
  <si>
    <t xml:space="preserve">chrupki kukurydziane 50g </t>
  </si>
  <si>
    <t xml:space="preserve">orzeszki ziemne niesolone 350g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</si>
</sst>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0;###0"/>
    <numFmt numFmtId="165" formatCode="#,##0.00\ &quot;zł&quot;"/>
  </numFmts>
  <fonts count="27" x14ac:knownFonts="1">
    <font>
      <sz val="10"/>
      <color rgb="FF000000"/>
      <name val="Times New Roman"/>
      <charset val="204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24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2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4"/>
      <name val="Wingdings"/>
      <charset val="2"/>
    </font>
    <font>
      <b/>
      <sz val="14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u/>
      <sz val="22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b/>
      <i/>
      <sz val="17"/>
      <name val="Calibri"/>
      <family val="2"/>
      <charset val="238"/>
      <scheme val="minor"/>
    </font>
    <font>
      <b/>
      <i/>
      <vertAlign val="superscript"/>
      <sz val="17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trike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6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justify" wrapText="1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5" fillId="0" borderId="0" xfId="0" applyFont="1" applyAlignment="1">
      <alignment horizontal="left" vertical="justify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4" fillId="0" borderId="1" xfId="1" applyFont="1" applyFill="1" applyBorder="1" applyAlignment="1" applyProtection="1">
      <alignment horizontal="center" vertical="center" wrapText="1"/>
      <protection locked="0"/>
    </xf>
    <xf numFmtId="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5" fillId="0" borderId="0" xfId="0" applyFont="1" applyAlignment="1">
      <alignment horizontal="justify" vertical="justify" wrapText="1"/>
    </xf>
    <xf numFmtId="2" fontId="3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5" fontId="23" fillId="0" borderId="4" xfId="0" applyNumberFormat="1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165" fontId="23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14" fillId="0" borderId="0" xfId="0" applyFont="1" applyAlignment="1">
      <alignment horizontal="center" vertical="justify" wrapText="1"/>
    </xf>
    <xf numFmtId="0" fontId="12" fillId="0" borderId="0" xfId="0" applyFont="1" applyAlignment="1">
      <alignment vertical="center" wrapText="1"/>
    </xf>
    <xf numFmtId="0" fontId="15" fillId="0" borderId="0" xfId="0" applyFont="1" applyAlignment="1">
      <alignment horizontal="justify" vertical="justify" wrapText="1"/>
    </xf>
    <xf numFmtId="0" fontId="15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vertical="justify" wrapText="1"/>
    </xf>
    <xf numFmtId="0" fontId="19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97"/>
  <sheetViews>
    <sheetView tabSelected="1" topLeftCell="A51" zoomScale="90" zoomScaleNormal="90" zoomScaleSheetLayoutView="100" workbookViewId="0">
      <selection activeCell="C98" sqref="C98"/>
    </sheetView>
  </sheetViews>
  <sheetFormatPr defaultColWidth="9.3515625" defaultRowHeight="12.6" x14ac:dyDescent="0.45"/>
  <cols>
    <col min="2" max="2" width="8" customWidth="1"/>
    <col min="3" max="3" width="73.3515625" customWidth="1"/>
    <col min="4" max="5" width="11.41015625" customWidth="1"/>
    <col min="6" max="6" width="17.76171875" customWidth="1"/>
    <col min="7" max="7" width="14.234375" customWidth="1"/>
    <col min="8" max="9" width="25.76171875" customWidth="1"/>
  </cols>
  <sheetData>
    <row r="1" spans="2:9" ht="20.399999999999999" x14ac:dyDescent="0.45">
      <c r="B1" s="2"/>
      <c r="C1" s="3"/>
      <c r="D1" s="3"/>
      <c r="E1" s="3"/>
      <c r="F1" s="3"/>
      <c r="G1" s="3"/>
      <c r="H1" s="48" t="s">
        <v>13</v>
      </c>
      <c r="I1" s="48"/>
    </row>
    <row r="2" spans="2:9" ht="12.75" customHeight="1" x14ac:dyDescent="0.45">
      <c r="B2" s="2"/>
      <c r="C2" s="3"/>
      <c r="D2" s="3"/>
      <c r="E2" s="3"/>
      <c r="F2" s="3"/>
      <c r="G2" s="3"/>
      <c r="H2" s="3"/>
      <c r="I2" s="4"/>
    </row>
    <row r="3" spans="2:9" ht="12.75" customHeight="1" x14ac:dyDescent="0.45">
      <c r="B3" s="2"/>
      <c r="C3" s="3"/>
      <c r="D3" s="3"/>
      <c r="E3" s="3"/>
      <c r="F3" s="3"/>
      <c r="G3" s="3"/>
      <c r="H3" s="3"/>
      <c r="I3" s="4"/>
    </row>
    <row r="4" spans="2:9" ht="12.75" customHeight="1" x14ac:dyDescent="0.45">
      <c r="B4" s="2"/>
      <c r="C4" s="3"/>
      <c r="D4" s="3"/>
      <c r="E4" s="3"/>
      <c r="F4" s="3"/>
      <c r="G4" s="3"/>
      <c r="H4" s="3"/>
      <c r="I4" s="4"/>
    </row>
    <row r="5" spans="2:9" ht="12.75" customHeight="1" x14ac:dyDescent="0.45">
      <c r="B5" s="49" t="s">
        <v>5</v>
      </c>
      <c r="C5" s="49"/>
      <c r="D5" s="49"/>
      <c r="E5" s="49"/>
      <c r="F5" s="49"/>
      <c r="G5" s="49"/>
      <c r="H5" s="49"/>
      <c r="I5" s="49"/>
    </row>
    <row r="6" spans="2:9" ht="12.75" customHeight="1" x14ac:dyDescent="0.45">
      <c r="B6" s="49"/>
      <c r="C6" s="49"/>
      <c r="D6" s="49"/>
      <c r="E6" s="49"/>
      <c r="F6" s="49"/>
      <c r="G6" s="49"/>
      <c r="H6" s="49"/>
      <c r="I6" s="49"/>
    </row>
    <row r="7" spans="2:9" ht="12.75" customHeight="1" x14ac:dyDescent="0.45">
      <c r="B7" s="49"/>
      <c r="C7" s="49"/>
      <c r="D7" s="49"/>
      <c r="E7" s="49"/>
      <c r="F7" s="49"/>
      <c r="G7" s="49"/>
      <c r="H7" s="49"/>
      <c r="I7" s="49"/>
    </row>
    <row r="8" spans="2:9" ht="12.75" customHeight="1" x14ac:dyDescent="0.45">
      <c r="B8" s="10"/>
      <c r="C8" s="10"/>
      <c r="D8" s="10"/>
      <c r="E8" s="10"/>
      <c r="F8" s="10"/>
      <c r="G8" s="10"/>
      <c r="H8" s="10"/>
      <c r="I8" s="10"/>
    </row>
    <row r="9" spans="2:9" ht="12.75" customHeight="1" x14ac:dyDescent="0.45">
      <c r="B9" s="50" t="s">
        <v>114</v>
      </c>
      <c r="C9" s="50"/>
      <c r="D9" s="50"/>
      <c r="E9" s="50"/>
      <c r="F9" s="50"/>
      <c r="G9" s="50"/>
      <c r="H9" s="50"/>
      <c r="I9" s="50"/>
    </row>
    <row r="10" spans="2:9" ht="12.75" customHeight="1" x14ac:dyDescent="0.45">
      <c r="B10" s="50"/>
      <c r="C10" s="50"/>
      <c r="D10" s="50"/>
      <c r="E10" s="50"/>
      <c r="F10" s="50"/>
      <c r="G10" s="50"/>
      <c r="H10" s="50"/>
      <c r="I10" s="50"/>
    </row>
    <row r="11" spans="2:9" ht="12.75" customHeight="1" x14ac:dyDescent="0.45">
      <c r="B11" s="14"/>
      <c r="C11" s="14"/>
      <c r="D11" s="14"/>
      <c r="E11" s="14"/>
      <c r="F11" s="14"/>
      <c r="G11" s="14"/>
      <c r="H11" s="14"/>
      <c r="I11" s="14"/>
    </row>
    <row r="12" spans="2:9" ht="12.75" customHeight="1" x14ac:dyDescent="0.45">
      <c r="B12" s="14"/>
      <c r="C12" s="14"/>
      <c r="D12" s="14"/>
      <c r="E12" s="14"/>
      <c r="F12" s="14"/>
      <c r="G12" s="14"/>
      <c r="H12" s="14"/>
      <c r="I12" s="14"/>
    </row>
    <row r="13" spans="2:9" ht="30" customHeight="1" x14ac:dyDescent="0.45">
      <c r="B13" s="51" t="s">
        <v>115</v>
      </c>
      <c r="C13" s="52"/>
      <c r="D13" s="52"/>
      <c r="E13" s="52"/>
      <c r="F13" s="52"/>
      <c r="G13" s="52"/>
      <c r="H13" s="52"/>
      <c r="I13" s="52"/>
    </row>
    <row r="14" spans="2:9" ht="30" customHeight="1" x14ac:dyDescent="0.45">
      <c r="B14" s="52"/>
      <c r="C14" s="52"/>
      <c r="D14" s="52"/>
      <c r="E14" s="52"/>
      <c r="F14" s="52"/>
      <c r="G14" s="52"/>
      <c r="H14" s="52"/>
      <c r="I14" s="52"/>
    </row>
    <row r="15" spans="2:9" ht="12.75" customHeight="1" x14ac:dyDescent="0.45">
      <c r="B15" s="15"/>
      <c r="C15" s="15"/>
      <c r="D15" s="15"/>
      <c r="E15" s="15"/>
      <c r="F15" s="15"/>
      <c r="G15" s="15"/>
      <c r="H15" s="15"/>
      <c r="I15" s="15"/>
    </row>
    <row r="16" spans="2:9" ht="12.75" customHeight="1" x14ac:dyDescent="0.45">
      <c r="B16" s="15"/>
      <c r="C16" s="15"/>
      <c r="D16" s="15"/>
      <c r="E16" s="15"/>
      <c r="F16" s="15"/>
      <c r="G16" s="15"/>
      <c r="H16" s="15"/>
      <c r="I16" s="15"/>
    </row>
    <row r="17" spans="2:9" ht="12.75" customHeight="1" x14ac:dyDescent="0.45">
      <c r="B17" s="54" t="s">
        <v>16</v>
      </c>
      <c r="C17" s="54"/>
      <c r="D17" s="54"/>
      <c r="E17" s="54"/>
      <c r="F17" s="54"/>
      <c r="G17" s="54"/>
      <c r="H17" s="54"/>
      <c r="I17" s="54"/>
    </row>
    <row r="18" spans="2:9" ht="12.75" customHeight="1" x14ac:dyDescent="0.45">
      <c r="B18" s="54"/>
      <c r="C18" s="54"/>
      <c r="D18" s="54"/>
      <c r="E18" s="54"/>
      <c r="F18" s="54"/>
      <c r="G18" s="54"/>
      <c r="H18" s="54"/>
      <c r="I18" s="54"/>
    </row>
    <row r="19" spans="2:9" ht="12.75" customHeight="1" x14ac:dyDescent="0.45">
      <c r="B19" s="54"/>
      <c r="C19" s="54"/>
      <c r="D19" s="54"/>
      <c r="E19" s="54"/>
      <c r="F19" s="54"/>
      <c r="G19" s="54"/>
      <c r="H19" s="54"/>
      <c r="I19" s="54"/>
    </row>
    <row r="20" spans="2:9" ht="12.75" customHeight="1" x14ac:dyDescent="0.45">
      <c r="B20" s="54"/>
      <c r="C20" s="54"/>
      <c r="D20" s="54"/>
      <c r="E20" s="54"/>
      <c r="F20" s="54"/>
      <c r="G20" s="54"/>
      <c r="H20" s="54"/>
      <c r="I20" s="54"/>
    </row>
    <row r="21" spans="2:9" ht="12.75" customHeight="1" x14ac:dyDescent="0.45">
      <c r="B21" s="5"/>
      <c r="C21" s="6"/>
      <c r="D21" s="3"/>
      <c r="E21" s="3"/>
      <c r="F21" s="3"/>
      <c r="G21" s="3"/>
      <c r="H21" s="3"/>
      <c r="I21" s="3"/>
    </row>
    <row r="22" spans="2:9" ht="12.75" customHeight="1" x14ac:dyDescent="0.45">
      <c r="B22" s="53" t="s">
        <v>6</v>
      </c>
      <c r="C22" s="53"/>
      <c r="D22" s="53"/>
      <c r="E22" s="53"/>
      <c r="F22" s="53"/>
      <c r="G22" s="53"/>
      <c r="H22" s="53"/>
      <c r="I22" s="53"/>
    </row>
    <row r="23" spans="2:9" ht="12.75" customHeight="1" x14ac:dyDescent="0.45">
      <c r="B23" s="53"/>
      <c r="C23" s="53"/>
      <c r="D23" s="53"/>
      <c r="E23" s="53"/>
      <c r="F23" s="53"/>
      <c r="G23" s="53"/>
      <c r="H23" s="53"/>
      <c r="I23" s="53"/>
    </row>
    <row r="24" spans="2:9" ht="12.75" customHeight="1" x14ac:dyDescent="0.45">
      <c r="B24" s="53"/>
      <c r="C24" s="53"/>
      <c r="D24" s="53"/>
      <c r="E24" s="53"/>
      <c r="F24" s="53"/>
      <c r="G24" s="53"/>
      <c r="H24" s="53"/>
      <c r="I24" s="53"/>
    </row>
    <row r="25" spans="2:9" ht="12.75" customHeight="1" x14ac:dyDescent="0.45">
      <c r="B25" s="7"/>
      <c r="C25" s="7"/>
      <c r="D25" s="7"/>
      <c r="E25" s="7"/>
      <c r="F25" s="7"/>
      <c r="G25" s="7"/>
      <c r="H25" s="7"/>
      <c r="I25" s="7"/>
    </row>
    <row r="26" spans="2:9" ht="12.75" customHeight="1" x14ac:dyDescent="0.45">
      <c r="B26" s="47" t="s">
        <v>15</v>
      </c>
      <c r="C26" s="47"/>
      <c r="D26" s="47"/>
      <c r="E26" s="47"/>
      <c r="F26" s="47"/>
      <c r="G26" s="47"/>
      <c r="H26" s="47"/>
      <c r="I26" s="47"/>
    </row>
    <row r="27" spans="2:9" ht="12.75" customHeight="1" x14ac:dyDescent="0.45">
      <c r="B27" s="47"/>
      <c r="C27" s="47"/>
      <c r="D27" s="47"/>
      <c r="E27" s="47"/>
      <c r="F27" s="47"/>
      <c r="G27" s="47"/>
      <c r="H27" s="47"/>
      <c r="I27" s="47"/>
    </row>
    <row r="28" spans="2:9" ht="12.75" customHeight="1" x14ac:dyDescent="0.45">
      <c r="B28" s="47"/>
      <c r="C28" s="47"/>
      <c r="D28" s="47"/>
      <c r="E28" s="47"/>
      <c r="F28" s="47"/>
      <c r="G28" s="47"/>
      <c r="H28" s="47"/>
      <c r="I28" s="47"/>
    </row>
    <row r="29" spans="2:9" ht="12.75" customHeight="1" x14ac:dyDescent="0.45">
      <c r="B29" s="47"/>
      <c r="C29" s="47"/>
      <c r="D29" s="47"/>
      <c r="E29" s="47"/>
      <c r="F29" s="47"/>
      <c r="G29" s="47"/>
      <c r="H29" s="47"/>
      <c r="I29" s="47"/>
    </row>
    <row r="30" spans="2:9" ht="12.75" customHeight="1" x14ac:dyDescent="0.45">
      <c r="B30" s="47"/>
      <c r="C30" s="47"/>
      <c r="D30" s="47"/>
      <c r="E30" s="47"/>
      <c r="F30" s="47"/>
      <c r="G30" s="47"/>
      <c r="H30" s="47"/>
      <c r="I30" s="47"/>
    </row>
    <row r="31" spans="2:9" ht="12.75" customHeight="1" x14ac:dyDescent="0.45">
      <c r="B31" s="47"/>
      <c r="C31" s="47"/>
      <c r="D31" s="47"/>
      <c r="E31" s="47"/>
      <c r="F31" s="47"/>
      <c r="G31" s="47"/>
      <c r="H31" s="47"/>
      <c r="I31" s="47"/>
    </row>
    <row r="32" spans="2:9" ht="12.75" customHeight="1" x14ac:dyDescent="0.45">
      <c r="B32" s="7"/>
      <c r="C32" s="7"/>
      <c r="D32" s="7"/>
      <c r="E32" s="7"/>
      <c r="F32" s="7"/>
      <c r="G32" s="7"/>
      <c r="H32" s="7"/>
      <c r="I32" s="7"/>
    </row>
    <row r="33" spans="2:9" ht="12.75" customHeight="1" x14ac:dyDescent="0.45">
      <c r="B33" s="43" t="s">
        <v>14</v>
      </c>
      <c r="C33" s="45" t="s">
        <v>117</v>
      </c>
      <c r="D33" s="45"/>
      <c r="E33" s="45"/>
      <c r="F33" s="45"/>
      <c r="G33" s="45"/>
      <c r="H33" s="45"/>
      <c r="I33" s="45"/>
    </row>
    <row r="34" spans="2:9" ht="12.75" customHeight="1" x14ac:dyDescent="0.45">
      <c r="B34" s="43"/>
      <c r="C34" s="45"/>
      <c r="D34" s="45"/>
      <c r="E34" s="45"/>
      <c r="F34" s="45"/>
      <c r="G34" s="45"/>
      <c r="H34" s="45"/>
      <c r="I34" s="45"/>
    </row>
    <row r="35" spans="2:9" ht="12.75" customHeight="1" x14ac:dyDescent="0.45">
      <c r="B35" s="43"/>
      <c r="C35" s="45"/>
      <c r="D35" s="45"/>
      <c r="E35" s="45"/>
      <c r="F35" s="45"/>
      <c r="G35" s="45"/>
      <c r="H35" s="45"/>
      <c r="I35" s="45"/>
    </row>
    <row r="36" spans="2:9" ht="12.75" customHeight="1" x14ac:dyDescent="0.45">
      <c r="B36" s="25"/>
      <c r="C36" s="26"/>
      <c r="D36" s="26"/>
      <c r="E36" s="26"/>
      <c r="F36" s="26"/>
      <c r="G36" s="26"/>
      <c r="H36" s="26"/>
      <c r="I36" s="26"/>
    </row>
    <row r="37" spans="2:9" ht="12.75" customHeight="1" x14ac:dyDescent="0.45">
      <c r="B37" s="43" t="s">
        <v>14</v>
      </c>
      <c r="C37" s="45" t="s">
        <v>118</v>
      </c>
      <c r="D37" s="45"/>
      <c r="E37" s="45"/>
      <c r="F37" s="45"/>
      <c r="G37" s="45"/>
      <c r="H37" s="45"/>
      <c r="I37" s="45"/>
    </row>
    <row r="38" spans="2:9" ht="12.75" customHeight="1" x14ac:dyDescent="0.45">
      <c r="B38" s="43"/>
      <c r="C38" s="45"/>
      <c r="D38" s="45"/>
      <c r="E38" s="45"/>
      <c r="F38" s="45"/>
      <c r="G38" s="45"/>
      <c r="H38" s="45"/>
      <c r="I38" s="45"/>
    </row>
    <row r="39" spans="2:9" ht="12.75" customHeight="1" x14ac:dyDescent="0.45">
      <c r="B39" s="43"/>
      <c r="C39" s="45"/>
      <c r="D39" s="45"/>
      <c r="E39" s="45"/>
      <c r="F39" s="45"/>
      <c r="G39" s="45"/>
      <c r="H39" s="45"/>
      <c r="I39" s="45"/>
    </row>
    <row r="40" spans="2:9" ht="12.75" customHeight="1" x14ac:dyDescent="0.45">
      <c r="B40" s="12"/>
      <c r="C40" s="13"/>
      <c r="D40" s="13"/>
      <c r="E40" s="13"/>
      <c r="F40" s="13"/>
      <c r="G40" s="13"/>
      <c r="H40" s="13"/>
      <c r="I40" s="13"/>
    </row>
    <row r="41" spans="2:9" ht="12.75" customHeight="1" x14ac:dyDescent="0.45">
      <c r="B41" s="43" t="s">
        <v>14</v>
      </c>
      <c r="C41" s="46" t="s">
        <v>116</v>
      </c>
      <c r="D41" s="46"/>
      <c r="E41" s="46"/>
      <c r="F41" s="46"/>
      <c r="G41" s="46"/>
      <c r="H41" s="46"/>
      <c r="I41" s="46"/>
    </row>
    <row r="42" spans="2:9" ht="12.75" customHeight="1" x14ac:dyDescent="0.45">
      <c r="B42" s="43"/>
      <c r="C42" s="46"/>
      <c r="D42" s="46"/>
      <c r="E42" s="46"/>
      <c r="F42" s="46"/>
      <c r="G42" s="46"/>
      <c r="H42" s="46"/>
      <c r="I42" s="46"/>
    </row>
    <row r="43" spans="2:9" ht="51.45" customHeight="1" x14ac:dyDescent="0.45">
      <c r="B43" s="43"/>
      <c r="C43" s="46"/>
      <c r="D43" s="46"/>
      <c r="E43" s="46"/>
      <c r="F43" s="46"/>
      <c r="G43" s="46"/>
      <c r="H43" s="46"/>
      <c r="I43" s="46"/>
    </row>
    <row r="44" spans="2:9" ht="12.75" customHeight="1" x14ac:dyDescent="0.45">
      <c r="B44" s="5"/>
      <c r="C44" s="6"/>
      <c r="D44" s="3"/>
      <c r="E44" s="3"/>
      <c r="F44" s="3"/>
      <c r="G44" s="3"/>
      <c r="H44" s="3"/>
      <c r="I44" s="3"/>
    </row>
    <row r="45" spans="2:9" ht="12.75" customHeight="1" x14ac:dyDescent="0.45">
      <c r="B45" s="8"/>
      <c r="C45" s="9"/>
      <c r="D45" s="3"/>
      <c r="E45" s="3"/>
      <c r="F45" s="3"/>
      <c r="G45" s="3"/>
      <c r="H45" s="3"/>
      <c r="I45" s="3"/>
    </row>
    <row r="46" spans="2:9" ht="12.75" customHeight="1" x14ac:dyDescent="0.45">
      <c r="B46" s="44" t="s">
        <v>7</v>
      </c>
      <c r="C46" s="44"/>
      <c r="D46" s="44"/>
      <c r="E46" s="44"/>
      <c r="F46" s="44"/>
      <c r="G46" s="44"/>
      <c r="H46" s="44"/>
      <c r="I46" s="44"/>
    </row>
    <row r="47" spans="2:9" ht="12.75" customHeight="1" x14ac:dyDescent="0.45">
      <c r="B47" s="44"/>
      <c r="C47" s="44"/>
      <c r="D47" s="44"/>
      <c r="E47" s="44"/>
      <c r="F47" s="44"/>
      <c r="G47" s="44"/>
      <c r="H47" s="44"/>
      <c r="I47" s="44"/>
    </row>
    <row r="48" spans="2:9" x14ac:dyDescent="0.45">
      <c r="B48" s="44"/>
      <c r="C48" s="44"/>
      <c r="D48" s="44"/>
      <c r="E48" s="44"/>
      <c r="F48" s="44"/>
      <c r="G48" s="44"/>
      <c r="H48" s="44"/>
      <c r="I48" s="44"/>
    </row>
    <row r="50" spans="2:9" ht="18.3" x14ac:dyDescent="0.45">
      <c r="B50" s="29" t="s">
        <v>17</v>
      </c>
      <c r="C50" s="29"/>
      <c r="D50" s="29"/>
      <c r="E50" s="29"/>
      <c r="F50" s="29"/>
      <c r="G50" s="29"/>
      <c r="H50" s="29"/>
      <c r="I50" s="29"/>
    </row>
    <row r="51" spans="2:9" x14ac:dyDescent="0.45">
      <c r="B51" s="18"/>
      <c r="C51" s="19"/>
      <c r="D51" s="19"/>
      <c r="E51" s="19"/>
      <c r="F51" s="19"/>
      <c r="G51" s="19"/>
      <c r="H51" s="19"/>
      <c r="I51" s="19"/>
    </row>
    <row r="52" spans="2:9" ht="59.25" customHeight="1" x14ac:dyDescent="0.45">
      <c r="B52" s="23" t="s">
        <v>0</v>
      </c>
      <c r="C52" s="23" t="s">
        <v>1</v>
      </c>
      <c r="D52" s="23" t="s">
        <v>3</v>
      </c>
      <c r="E52" s="27" t="s">
        <v>4</v>
      </c>
      <c r="F52" s="23" t="s">
        <v>8</v>
      </c>
      <c r="G52" s="23" t="s">
        <v>9</v>
      </c>
      <c r="H52" s="23" t="s">
        <v>10</v>
      </c>
      <c r="I52" s="23" t="s">
        <v>12</v>
      </c>
    </row>
    <row r="53" spans="2:9" ht="15.6" x14ac:dyDescent="0.45">
      <c r="B53" s="24">
        <v>1</v>
      </c>
      <c r="C53" s="24">
        <v>2</v>
      </c>
      <c r="D53" s="24">
        <v>3</v>
      </c>
      <c r="E53" s="24">
        <v>4</v>
      </c>
      <c r="F53" s="24">
        <v>5</v>
      </c>
      <c r="G53" s="24">
        <v>6</v>
      </c>
      <c r="H53" s="24">
        <v>7</v>
      </c>
      <c r="I53" s="24">
        <v>8</v>
      </c>
    </row>
    <row r="54" spans="2:9" ht="15.6" x14ac:dyDescent="0.45">
      <c r="B54" s="21" t="s">
        <v>2</v>
      </c>
      <c r="C54" s="20" t="s">
        <v>119</v>
      </c>
      <c r="D54" s="21" t="s">
        <v>73</v>
      </c>
      <c r="E54" s="28">
        <v>190</v>
      </c>
      <c r="F54" s="16"/>
      <c r="G54" s="17"/>
      <c r="H54" s="11">
        <f>E54*F54</f>
        <v>0</v>
      </c>
      <c r="I54" s="11">
        <f>ROUND(H54+H54*G54,2)</f>
        <v>0</v>
      </c>
    </row>
    <row r="55" spans="2:9" ht="15.6" x14ac:dyDescent="0.45">
      <c r="B55" s="21" t="s">
        <v>20</v>
      </c>
      <c r="C55" s="20" t="s">
        <v>120</v>
      </c>
      <c r="D55" s="21" t="s">
        <v>72</v>
      </c>
      <c r="E55" s="28">
        <v>5</v>
      </c>
      <c r="F55" s="16"/>
      <c r="G55" s="17"/>
      <c r="H55" s="11">
        <f t="shared" ref="H55:H105" si="0">E55*F55</f>
        <v>0</v>
      </c>
      <c r="I55" s="11">
        <f t="shared" ref="I55:I105" si="1">ROUND(H55+H55*G55,2)</f>
        <v>0</v>
      </c>
    </row>
    <row r="56" spans="2:9" ht="31.2" x14ac:dyDescent="0.45">
      <c r="B56" s="21" t="s">
        <v>21</v>
      </c>
      <c r="C56" s="20" t="s">
        <v>121</v>
      </c>
      <c r="D56" s="21" t="s">
        <v>73</v>
      </c>
      <c r="E56" s="28">
        <v>3</v>
      </c>
      <c r="F56" s="16"/>
      <c r="G56" s="17"/>
      <c r="H56" s="11">
        <f t="shared" si="0"/>
        <v>0</v>
      </c>
      <c r="I56" s="11">
        <f t="shared" si="1"/>
        <v>0</v>
      </c>
    </row>
    <row r="57" spans="2:9" ht="15.6" x14ac:dyDescent="0.45">
      <c r="B57" s="21" t="s">
        <v>22</v>
      </c>
      <c r="C57" s="20" t="s">
        <v>122</v>
      </c>
      <c r="D57" s="21" t="s">
        <v>73</v>
      </c>
      <c r="E57" s="28">
        <v>120</v>
      </c>
      <c r="F57" s="16"/>
      <c r="G57" s="17"/>
      <c r="H57" s="11">
        <f t="shared" si="0"/>
        <v>0</v>
      </c>
      <c r="I57" s="11">
        <f t="shared" si="1"/>
        <v>0</v>
      </c>
    </row>
    <row r="58" spans="2:9" ht="31.2" x14ac:dyDescent="0.45">
      <c r="B58" s="21" t="s">
        <v>23</v>
      </c>
      <c r="C58" s="20" t="s">
        <v>123</v>
      </c>
      <c r="D58" s="21" t="s">
        <v>73</v>
      </c>
      <c r="E58" s="28">
        <v>65</v>
      </c>
      <c r="F58" s="16"/>
      <c r="G58" s="17"/>
      <c r="H58" s="11">
        <f t="shared" si="0"/>
        <v>0</v>
      </c>
      <c r="I58" s="11">
        <f t="shared" si="1"/>
        <v>0</v>
      </c>
    </row>
    <row r="59" spans="2:9" ht="31.2" x14ac:dyDescent="0.45">
      <c r="B59" s="21" t="s">
        <v>24</v>
      </c>
      <c r="C59" s="20" t="s">
        <v>124</v>
      </c>
      <c r="D59" s="21" t="s">
        <v>73</v>
      </c>
      <c r="E59" s="28">
        <v>20</v>
      </c>
      <c r="F59" s="16"/>
      <c r="G59" s="17"/>
      <c r="H59" s="11">
        <f t="shared" si="0"/>
        <v>0</v>
      </c>
      <c r="I59" s="11">
        <f t="shared" si="1"/>
        <v>0</v>
      </c>
    </row>
    <row r="60" spans="2:9" ht="31.2" x14ac:dyDescent="0.45">
      <c r="B60" s="21" t="s">
        <v>25</v>
      </c>
      <c r="C60" s="20" t="s">
        <v>125</v>
      </c>
      <c r="D60" s="21" t="s">
        <v>73</v>
      </c>
      <c r="E60" s="28">
        <v>35</v>
      </c>
      <c r="F60" s="16"/>
      <c r="G60" s="17"/>
      <c r="H60" s="11">
        <f t="shared" si="0"/>
        <v>0</v>
      </c>
      <c r="I60" s="11">
        <f t="shared" si="1"/>
        <v>0</v>
      </c>
    </row>
    <row r="61" spans="2:9" ht="15.6" x14ac:dyDescent="0.45">
      <c r="B61" s="21" t="s">
        <v>26</v>
      </c>
      <c r="C61" s="20" t="s">
        <v>126</v>
      </c>
      <c r="D61" s="21" t="s">
        <v>73</v>
      </c>
      <c r="E61" s="28">
        <v>70</v>
      </c>
      <c r="F61" s="16"/>
      <c r="G61" s="17"/>
      <c r="H61" s="11">
        <f t="shared" si="0"/>
        <v>0</v>
      </c>
      <c r="I61" s="11">
        <f t="shared" si="1"/>
        <v>0</v>
      </c>
    </row>
    <row r="62" spans="2:9" ht="15.6" x14ac:dyDescent="0.45">
      <c r="B62" s="21" t="s">
        <v>27</v>
      </c>
      <c r="C62" s="20" t="s">
        <v>127</v>
      </c>
      <c r="D62" s="21" t="s">
        <v>128</v>
      </c>
      <c r="E62" s="28">
        <v>240</v>
      </c>
      <c r="F62" s="16"/>
      <c r="G62" s="17"/>
      <c r="H62" s="11">
        <f t="shared" si="0"/>
        <v>0</v>
      </c>
      <c r="I62" s="11">
        <f t="shared" si="1"/>
        <v>0</v>
      </c>
    </row>
    <row r="63" spans="2:9" ht="15.6" x14ac:dyDescent="0.45">
      <c r="B63" s="21" t="s">
        <v>28</v>
      </c>
      <c r="C63" s="20" t="s">
        <v>149</v>
      </c>
      <c r="D63" s="21" t="s">
        <v>72</v>
      </c>
      <c r="E63" s="28">
        <v>3</v>
      </c>
      <c r="F63" s="16"/>
      <c r="G63" s="17"/>
      <c r="H63" s="11">
        <f t="shared" si="0"/>
        <v>0</v>
      </c>
      <c r="I63" s="11">
        <f t="shared" si="1"/>
        <v>0</v>
      </c>
    </row>
    <row r="64" spans="2:9" ht="15.6" x14ac:dyDescent="0.45">
      <c r="B64" s="21" t="s">
        <v>29</v>
      </c>
      <c r="C64" s="20" t="s">
        <v>152</v>
      </c>
      <c r="D64" s="21" t="s">
        <v>73</v>
      </c>
      <c r="E64" s="28">
        <v>1</v>
      </c>
      <c r="F64" s="16"/>
      <c r="G64" s="17"/>
      <c r="H64" s="11">
        <f t="shared" si="0"/>
        <v>0</v>
      </c>
      <c r="I64" s="11">
        <f t="shared" si="1"/>
        <v>0</v>
      </c>
    </row>
    <row r="65" spans="2:9" ht="15.6" x14ac:dyDescent="0.45">
      <c r="B65" s="21" t="s">
        <v>30</v>
      </c>
      <c r="C65" s="20" t="s">
        <v>151</v>
      </c>
      <c r="D65" s="21" t="s">
        <v>72</v>
      </c>
      <c r="E65" s="28">
        <v>1</v>
      </c>
      <c r="F65" s="16"/>
      <c r="G65" s="17"/>
      <c r="H65" s="11">
        <f t="shared" si="0"/>
        <v>0</v>
      </c>
      <c r="I65" s="11">
        <f t="shared" si="1"/>
        <v>0</v>
      </c>
    </row>
    <row r="66" spans="2:9" ht="15.6" x14ac:dyDescent="0.45">
      <c r="B66" s="21" t="s">
        <v>31</v>
      </c>
      <c r="C66" s="20" t="s">
        <v>150</v>
      </c>
      <c r="D66" s="21" t="s">
        <v>73</v>
      </c>
      <c r="E66" s="28">
        <v>1</v>
      </c>
      <c r="F66" s="16"/>
      <c r="G66" s="17"/>
      <c r="H66" s="11">
        <f t="shared" si="0"/>
        <v>0</v>
      </c>
      <c r="I66" s="11">
        <f t="shared" si="1"/>
        <v>0</v>
      </c>
    </row>
    <row r="67" spans="2:9" ht="15.6" x14ac:dyDescent="0.45">
      <c r="B67" s="21" t="s">
        <v>32</v>
      </c>
      <c r="C67" s="20" t="s">
        <v>153</v>
      </c>
      <c r="D67" s="21" t="s">
        <v>72</v>
      </c>
      <c r="E67" s="28">
        <v>1</v>
      </c>
      <c r="F67" s="16"/>
      <c r="G67" s="17"/>
      <c r="H67" s="11">
        <f t="shared" si="0"/>
        <v>0</v>
      </c>
      <c r="I67" s="11">
        <f t="shared" si="1"/>
        <v>0</v>
      </c>
    </row>
    <row r="68" spans="2:9" ht="15.6" x14ac:dyDescent="0.45">
      <c r="B68" s="21" t="s">
        <v>33</v>
      </c>
      <c r="C68" s="20" t="s">
        <v>154</v>
      </c>
      <c r="D68" s="21" t="s">
        <v>73</v>
      </c>
      <c r="E68" s="28">
        <v>1</v>
      </c>
      <c r="F68" s="16"/>
      <c r="G68" s="17"/>
      <c r="H68" s="11">
        <f t="shared" si="0"/>
        <v>0</v>
      </c>
      <c r="I68" s="11">
        <f t="shared" si="1"/>
        <v>0</v>
      </c>
    </row>
    <row r="69" spans="2:9" ht="15.6" x14ac:dyDescent="0.45">
      <c r="B69" s="21" t="s">
        <v>34</v>
      </c>
      <c r="C69" s="20" t="s">
        <v>155</v>
      </c>
      <c r="D69" s="21" t="s">
        <v>73</v>
      </c>
      <c r="E69" s="28">
        <v>1.5</v>
      </c>
      <c r="F69" s="16"/>
      <c r="G69" s="17"/>
      <c r="H69" s="11">
        <f t="shared" si="0"/>
        <v>0</v>
      </c>
      <c r="I69" s="11">
        <f t="shared" si="1"/>
        <v>0</v>
      </c>
    </row>
    <row r="70" spans="2:9" ht="15.6" x14ac:dyDescent="0.45">
      <c r="B70" s="21" t="s">
        <v>35</v>
      </c>
      <c r="C70" s="20" t="s">
        <v>156</v>
      </c>
      <c r="D70" s="21" t="s">
        <v>73</v>
      </c>
      <c r="E70" s="28">
        <v>3</v>
      </c>
      <c r="F70" s="16"/>
      <c r="G70" s="17"/>
      <c r="H70" s="11">
        <f t="shared" si="0"/>
        <v>0</v>
      </c>
      <c r="I70" s="11">
        <f t="shared" si="1"/>
        <v>0</v>
      </c>
    </row>
    <row r="71" spans="2:9" ht="15.6" x14ac:dyDescent="0.45">
      <c r="B71" s="21" t="s">
        <v>36</v>
      </c>
      <c r="C71" s="20" t="s">
        <v>161</v>
      </c>
      <c r="D71" s="21" t="s">
        <v>73</v>
      </c>
      <c r="E71" s="28">
        <v>3</v>
      </c>
      <c r="F71" s="16"/>
      <c r="G71" s="17"/>
      <c r="H71" s="11">
        <f t="shared" si="0"/>
        <v>0</v>
      </c>
      <c r="I71" s="11">
        <f t="shared" si="1"/>
        <v>0</v>
      </c>
    </row>
    <row r="72" spans="2:9" ht="15.6" x14ac:dyDescent="0.45">
      <c r="B72" s="21" t="s">
        <v>37</v>
      </c>
      <c r="C72" s="20" t="s">
        <v>162</v>
      </c>
      <c r="D72" s="21" t="s">
        <v>73</v>
      </c>
      <c r="E72" s="28">
        <v>4</v>
      </c>
      <c r="F72" s="16"/>
      <c r="G72" s="17"/>
      <c r="H72" s="11">
        <f t="shared" si="0"/>
        <v>0</v>
      </c>
      <c r="I72" s="11">
        <f t="shared" si="1"/>
        <v>0</v>
      </c>
    </row>
    <row r="73" spans="2:9" ht="15.6" x14ac:dyDescent="0.45">
      <c r="B73" s="21" t="s">
        <v>38</v>
      </c>
      <c r="C73" s="20" t="s">
        <v>163</v>
      </c>
      <c r="D73" s="21" t="s">
        <v>72</v>
      </c>
      <c r="E73" s="28">
        <v>0.5</v>
      </c>
      <c r="F73" s="16"/>
      <c r="G73" s="17"/>
      <c r="H73" s="11">
        <f t="shared" si="0"/>
        <v>0</v>
      </c>
      <c r="I73" s="11">
        <f t="shared" si="1"/>
        <v>0</v>
      </c>
    </row>
    <row r="74" spans="2:9" ht="31.2" x14ac:dyDescent="0.45">
      <c r="B74" s="21" t="s">
        <v>39</v>
      </c>
      <c r="C74" s="20" t="s">
        <v>129</v>
      </c>
      <c r="D74" s="21" t="s">
        <v>73</v>
      </c>
      <c r="E74" s="28">
        <v>4</v>
      </c>
      <c r="F74" s="16"/>
      <c r="G74" s="17"/>
      <c r="H74" s="11">
        <f t="shared" si="0"/>
        <v>0</v>
      </c>
      <c r="I74" s="11">
        <f t="shared" si="1"/>
        <v>0</v>
      </c>
    </row>
    <row r="75" spans="2:9" ht="15.6" x14ac:dyDescent="0.45">
      <c r="B75" s="21" t="s">
        <v>40</v>
      </c>
      <c r="C75" s="20" t="s">
        <v>130</v>
      </c>
      <c r="D75" s="21" t="s">
        <v>72</v>
      </c>
      <c r="E75" s="28">
        <v>160</v>
      </c>
      <c r="F75" s="16"/>
      <c r="G75" s="17"/>
      <c r="H75" s="11">
        <f t="shared" si="0"/>
        <v>0</v>
      </c>
      <c r="I75" s="11">
        <f t="shared" si="1"/>
        <v>0</v>
      </c>
    </row>
    <row r="76" spans="2:9" ht="15.6" x14ac:dyDescent="0.45">
      <c r="B76" s="21" t="s">
        <v>41</v>
      </c>
      <c r="C76" s="20" t="s">
        <v>131</v>
      </c>
      <c r="D76" s="21" t="s">
        <v>73</v>
      </c>
      <c r="E76" s="28">
        <v>30</v>
      </c>
      <c r="F76" s="16"/>
      <c r="G76" s="17"/>
      <c r="H76" s="11">
        <f t="shared" si="0"/>
        <v>0</v>
      </c>
      <c r="I76" s="11">
        <f t="shared" si="1"/>
        <v>0</v>
      </c>
    </row>
    <row r="77" spans="2:9" ht="15.6" x14ac:dyDescent="0.45">
      <c r="B77" s="21" t="s">
        <v>42</v>
      </c>
      <c r="C77" s="20" t="s">
        <v>132</v>
      </c>
      <c r="D77" s="21" t="s">
        <v>72</v>
      </c>
      <c r="E77" s="28">
        <v>30</v>
      </c>
      <c r="F77" s="16"/>
      <c r="G77" s="17"/>
      <c r="H77" s="11">
        <f t="shared" si="0"/>
        <v>0</v>
      </c>
      <c r="I77" s="11">
        <f t="shared" si="1"/>
        <v>0</v>
      </c>
    </row>
    <row r="78" spans="2:9" ht="15.6" x14ac:dyDescent="0.45">
      <c r="B78" s="21" t="s">
        <v>43</v>
      </c>
      <c r="C78" s="20" t="s">
        <v>133</v>
      </c>
      <c r="D78" s="21" t="s">
        <v>73</v>
      </c>
      <c r="E78" s="28">
        <v>64</v>
      </c>
      <c r="F78" s="16"/>
      <c r="G78" s="17"/>
      <c r="H78" s="11">
        <f t="shared" si="0"/>
        <v>0</v>
      </c>
      <c r="I78" s="11">
        <f t="shared" si="1"/>
        <v>0</v>
      </c>
    </row>
    <row r="79" spans="2:9" ht="15.6" x14ac:dyDescent="0.45">
      <c r="B79" s="21" t="s">
        <v>44</v>
      </c>
      <c r="C79" s="20" t="s">
        <v>134</v>
      </c>
      <c r="D79" s="21" t="s">
        <v>73</v>
      </c>
      <c r="E79" s="28">
        <v>120</v>
      </c>
      <c r="F79" s="16"/>
      <c r="G79" s="17"/>
      <c r="H79" s="11">
        <f t="shared" si="0"/>
        <v>0</v>
      </c>
      <c r="I79" s="11">
        <f t="shared" si="1"/>
        <v>0</v>
      </c>
    </row>
    <row r="80" spans="2:9" ht="15.6" x14ac:dyDescent="0.45">
      <c r="B80" s="21" t="s">
        <v>45</v>
      </c>
      <c r="C80" s="20" t="s">
        <v>135</v>
      </c>
      <c r="D80" s="21" t="s">
        <v>73</v>
      </c>
      <c r="E80" s="28">
        <v>240</v>
      </c>
      <c r="F80" s="16"/>
      <c r="G80" s="17"/>
      <c r="H80" s="11">
        <f t="shared" si="0"/>
        <v>0</v>
      </c>
      <c r="I80" s="11">
        <f t="shared" si="1"/>
        <v>0</v>
      </c>
    </row>
    <row r="81" spans="2:9" ht="15.6" x14ac:dyDescent="0.45">
      <c r="B81" s="21" t="s">
        <v>46</v>
      </c>
      <c r="C81" s="20" t="s">
        <v>136</v>
      </c>
      <c r="D81" s="21" t="s">
        <v>73</v>
      </c>
      <c r="E81" s="28">
        <v>360</v>
      </c>
      <c r="F81" s="16"/>
      <c r="G81" s="17"/>
      <c r="H81" s="11">
        <f t="shared" si="0"/>
        <v>0</v>
      </c>
      <c r="I81" s="11">
        <f t="shared" si="1"/>
        <v>0</v>
      </c>
    </row>
    <row r="82" spans="2:9" ht="15.6" x14ac:dyDescent="0.45">
      <c r="B82" s="21" t="s">
        <v>47</v>
      </c>
      <c r="C82" s="20" t="s">
        <v>137</v>
      </c>
      <c r="D82" s="21" t="s">
        <v>72</v>
      </c>
      <c r="E82" s="28">
        <v>5</v>
      </c>
      <c r="F82" s="16"/>
      <c r="G82" s="17"/>
      <c r="H82" s="11">
        <f t="shared" si="0"/>
        <v>0</v>
      </c>
      <c r="I82" s="11">
        <f t="shared" si="1"/>
        <v>0</v>
      </c>
    </row>
    <row r="83" spans="2:9" ht="31.2" x14ac:dyDescent="0.45">
      <c r="B83" s="21" t="s">
        <v>48</v>
      </c>
      <c r="C83" s="20" t="s">
        <v>138</v>
      </c>
      <c r="D83" s="21" t="s">
        <v>73</v>
      </c>
      <c r="E83" s="28">
        <v>32</v>
      </c>
      <c r="F83" s="16"/>
      <c r="G83" s="17"/>
      <c r="H83" s="11">
        <f t="shared" si="0"/>
        <v>0</v>
      </c>
      <c r="I83" s="11">
        <f t="shared" si="1"/>
        <v>0</v>
      </c>
    </row>
    <row r="84" spans="2:9" ht="15.6" x14ac:dyDescent="0.45">
      <c r="B84" s="21" t="s">
        <v>49</v>
      </c>
      <c r="C84" s="20" t="s">
        <v>139</v>
      </c>
      <c r="D84" s="21" t="s">
        <v>72</v>
      </c>
      <c r="E84" s="28">
        <v>16</v>
      </c>
      <c r="F84" s="16"/>
      <c r="G84" s="17"/>
      <c r="H84" s="11">
        <f t="shared" si="0"/>
        <v>0</v>
      </c>
      <c r="I84" s="11">
        <f t="shared" si="1"/>
        <v>0</v>
      </c>
    </row>
    <row r="85" spans="2:9" ht="15.6" x14ac:dyDescent="0.45">
      <c r="B85" s="21" t="s">
        <v>50</v>
      </c>
      <c r="C85" s="20" t="s">
        <v>140</v>
      </c>
      <c r="D85" s="21" t="s">
        <v>72</v>
      </c>
      <c r="E85" s="28">
        <v>5</v>
      </c>
      <c r="F85" s="16"/>
      <c r="G85" s="17"/>
      <c r="H85" s="11">
        <f t="shared" si="0"/>
        <v>0</v>
      </c>
      <c r="I85" s="11">
        <f t="shared" si="1"/>
        <v>0</v>
      </c>
    </row>
    <row r="86" spans="2:9" ht="15.6" x14ac:dyDescent="0.45">
      <c r="B86" s="21" t="s">
        <v>51</v>
      </c>
      <c r="C86" s="20" t="s">
        <v>141</v>
      </c>
      <c r="D86" s="21" t="s">
        <v>72</v>
      </c>
      <c r="E86" s="28">
        <v>200</v>
      </c>
      <c r="F86" s="16"/>
      <c r="G86" s="17"/>
      <c r="H86" s="11">
        <f t="shared" si="0"/>
        <v>0</v>
      </c>
      <c r="I86" s="11">
        <f t="shared" si="1"/>
        <v>0</v>
      </c>
    </row>
    <row r="87" spans="2:9" ht="15.6" x14ac:dyDescent="0.45">
      <c r="B87" s="21" t="s">
        <v>52</v>
      </c>
      <c r="C87" s="20" t="s">
        <v>142</v>
      </c>
      <c r="D87" s="21" t="s">
        <v>72</v>
      </c>
      <c r="E87" s="28">
        <v>2</v>
      </c>
      <c r="F87" s="16"/>
      <c r="G87" s="17"/>
      <c r="H87" s="11">
        <f t="shared" si="0"/>
        <v>0</v>
      </c>
      <c r="I87" s="11">
        <f t="shared" si="1"/>
        <v>0</v>
      </c>
    </row>
    <row r="88" spans="2:9" ht="15.6" x14ac:dyDescent="0.45">
      <c r="B88" s="21" t="s">
        <v>53</v>
      </c>
      <c r="C88" s="20" t="s">
        <v>143</v>
      </c>
      <c r="D88" s="21" t="s">
        <v>73</v>
      </c>
      <c r="E88" s="28">
        <v>30</v>
      </c>
      <c r="F88" s="16"/>
      <c r="G88" s="17"/>
      <c r="H88" s="11">
        <f t="shared" si="0"/>
        <v>0</v>
      </c>
      <c r="I88" s="11">
        <f t="shared" si="1"/>
        <v>0</v>
      </c>
    </row>
    <row r="89" spans="2:9" ht="15.6" x14ac:dyDescent="0.45">
      <c r="B89" s="21" t="s">
        <v>54</v>
      </c>
      <c r="C89" s="20" t="s">
        <v>145</v>
      </c>
      <c r="D89" s="21" t="s">
        <v>72</v>
      </c>
      <c r="E89" s="28">
        <v>30</v>
      </c>
      <c r="F89" s="16"/>
      <c r="G89" s="17"/>
      <c r="H89" s="11">
        <f t="shared" si="0"/>
        <v>0</v>
      </c>
      <c r="I89" s="11">
        <f t="shared" si="1"/>
        <v>0</v>
      </c>
    </row>
    <row r="90" spans="2:9" ht="15.6" x14ac:dyDescent="0.45">
      <c r="B90" s="21" t="s">
        <v>55</v>
      </c>
      <c r="C90" s="20" t="s">
        <v>146</v>
      </c>
      <c r="D90" s="21" t="s">
        <v>73</v>
      </c>
      <c r="E90" s="28">
        <v>30</v>
      </c>
      <c r="F90" s="16"/>
      <c r="G90" s="17"/>
      <c r="H90" s="11">
        <f t="shared" si="0"/>
        <v>0</v>
      </c>
      <c r="I90" s="11">
        <f t="shared" si="1"/>
        <v>0</v>
      </c>
    </row>
    <row r="91" spans="2:9" ht="15.6" x14ac:dyDescent="0.45">
      <c r="B91" s="21" t="s">
        <v>56</v>
      </c>
      <c r="C91" s="20" t="s">
        <v>19</v>
      </c>
      <c r="D91" s="21" t="s">
        <v>73</v>
      </c>
      <c r="E91" s="28">
        <v>5</v>
      </c>
      <c r="F91" s="16"/>
      <c r="G91" s="17"/>
      <c r="H91" s="11">
        <f t="shared" si="0"/>
        <v>0</v>
      </c>
      <c r="I91" s="11">
        <f t="shared" si="1"/>
        <v>0</v>
      </c>
    </row>
    <row r="92" spans="2:9" ht="15.6" x14ac:dyDescent="0.45">
      <c r="B92" s="21" t="s">
        <v>57</v>
      </c>
      <c r="C92" s="20" t="s">
        <v>147</v>
      </c>
      <c r="D92" s="21" t="s">
        <v>72</v>
      </c>
      <c r="E92" s="28">
        <v>3</v>
      </c>
      <c r="F92" s="16"/>
      <c r="G92" s="17"/>
      <c r="H92" s="11">
        <f t="shared" si="0"/>
        <v>0</v>
      </c>
      <c r="I92" s="11">
        <f t="shared" si="1"/>
        <v>0</v>
      </c>
    </row>
    <row r="93" spans="2:9" ht="15.6" x14ac:dyDescent="0.45">
      <c r="B93" s="21" t="s">
        <v>58</v>
      </c>
      <c r="C93" s="20" t="s">
        <v>148</v>
      </c>
      <c r="D93" s="21" t="s">
        <v>72</v>
      </c>
      <c r="E93" s="28">
        <v>3</v>
      </c>
      <c r="F93" s="16"/>
      <c r="G93" s="17"/>
      <c r="H93" s="11">
        <f t="shared" si="0"/>
        <v>0</v>
      </c>
      <c r="I93" s="11">
        <f t="shared" si="1"/>
        <v>0</v>
      </c>
    </row>
    <row r="94" spans="2:9" ht="15.6" x14ac:dyDescent="0.45">
      <c r="B94" s="21" t="s">
        <v>59</v>
      </c>
      <c r="C94" s="20" t="s">
        <v>144</v>
      </c>
      <c r="D94" s="21" t="s">
        <v>73</v>
      </c>
      <c r="E94" s="28">
        <v>35</v>
      </c>
      <c r="F94" s="16"/>
      <c r="G94" s="17"/>
      <c r="H94" s="11">
        <f t="shared" si="0"/>
        <v>0</v>
      </c>
      <c r="I94" s="11">
        <f t="shared" si="1"/>
        <v>0</v>
      </c>
    </row>
    <row r="95" spans="2:9" ht="15.6" x14ac:dyDescent="0.45">
      <c r="B95" s="21" t="s">
        <v>60</v>
      </c>
      <c r="C95" s="20" t="s">
        <v>164</v>
      </c>
      <c r="D95" s="21" t="s">
        <v>72</v>
      </c>
      <c r="E95" s="28">
        <v>3</v>
      </c>
      <c r="F95" s="16"/>
      <c r="G95" s="17"/>
      <c r="H95" s="11">
        <f t="shared" si="0"/>
        <v>0</v>
      </c>
      <c r="I95" s="11">
        <f t="shared" si="1"/>
        <v>0</v>
      </c>
    </row>
    <row r="96" spans="2:9" ht="15.6" x14ac:dyDescent="0.45">
      <c r="B96" s="21" t="s">
        <v>61</v>
      </c>
      <c r="C96" s="20" t="s">
        <v>165</v>
      </c>
      <c r="D96" s="21" t="s">
        <v>73</v>
      </c>
      <c r="E96" s="28">
        <v>35</v>
      </c>
      <c r="F96" s="16"/>
      <c r="G96" s="17"/>
      <c r="H96" s="11">
        <f t="shared" si="0"/>
        <v>0</v>
      </c>
      <c r="I96" s="11">
        <f t="shared" si="1"/>
        <v>0</v>
      </c>
    </row>
    <row r="97" spans="2:9" ht="15.6" x14ac:dyDescent="0.45">
      <c r="B97" s="21" t="s">
        <v>62</v>
      </c>
      <c r="C97" s="20" t="s">
        <v>166</v>
      </c>
      <c r="D97" s="21" t="s">
        <v>73</v>
      </c>
      <c r="E97" s="28">
        <v>240</v>
      </c>
      <c r="F97" s="16"/>
      <c r="G97" s="17"/>
      <c r="H97" s="11">
        <f t="shared" si="0"/>
        <v>0</v>
      </c>
      <c r="I97" s="11">
        <f t="shared" si="1"/>
        <v>0</v>
      </c>
    </row>
    <row r="98" spans="2:9" ht="15.6" x14ac:dyDescent="0.45">
      <c r="B98" s="21" t="s">
        <v>63</v>
      </c>
      <c r="C98" s="20" t="s">
        <v>219</v>
      </c>
      <c r="D98" s="21" t="s">
        <v>73</v>
      </c>
      <c r="E98" s="28">
        <v>240</v>
      </c>
      <c r="F98" s="16"/>
      <c r="G98" s="17"/>
      <c r="H98" s="11">
        <f t="shared" si="0"/>
        <v>0</v>
      </c>
      <c r="I98" s="11">
        <f t="shared" si="1"/>
        <v>0</v>
      </c>
    </row>
    <row r="99" spans="2:9" ht="15.6" x14ac:dyDescent="0.45">
      <c r="B99" s="21" t="s">
        <v>64</v>
      </c>
      <c r="C99" s="20" t="s">
        <v>167</v>
      </c>
      <c r="D99" s="21" t="s">
        <v>73</v>
      </c>
      <c r="E99" s="28">
        <v>240</v>
      </c>
      <c r="F99" s="16"/>
      <c r="G99" s="17"/>
      <c r="H99" s="11">
        <f t="shared" si="0"/>
        <v>0</v>
      </c>
      <c r="I99" s="11">
        <f t="shared" si="1"/>
        <v>0</v>
      </c>
    </row>
    <row r="100" spans="2:9" ht="15.6" x14ac:dyDescent="0.45">
      <c r="B100" s="21" t="s">
        <v>65</v>
      </c>
      <c r="C100" s="20" t="s">
        <v>168</v>
      </c>
      <c r="D100" s="21" t="s">
        <v>73</v>
      </c>
      <c r="E100" s="28">
        <v>240</v>
      </c>
      <c r="F100" s="16"/>
      <c r="G100" s="17"/>
      <c r="H100" s="11">
        <f t="shared" si="0"/>
        <v>0</v>
      </c>
      <c r="I100" s="11">
        <f t="shared" si="1"/>
        <v>0</v>
      </c>
    </row>
    <row r="101" spans="2:9" ht="15.6" x14ac:dyDescent="0.45">
      <c r="B101" s="21" t="s">
        <v>66</v>
      </c>
      <c r="C101" s="20" t="s">
        <v>169</v>
      </c>
      <c r="D101" s="21" t="s">
        <v>73</v>
      </c>
      <c r="E101" s="28">
        <v>30</v>
      </c>
      <c r="F101" s="16"/>
      <c r="G101" s="17"/>
      <c r="H101" s="11">
        <f t="shared" si="0"/>
        <v>0</v>
      </c>
      <c r="I101" s="11">
        <f t="shared" si="1"/>
        <v>0</v>
      </c>
    </row>
    <row r="102" spans="2:9" ht="15.6" x14ac:dyDescent="0.45">
      <c r="B102" s="21" t="s">
        <v>67</v>
      </c>
      <c r="C102" s="20" t="s">
        <v>170</v>
      </c>
      <c r="D102" s="21" t="s">
        <v>73</v>
      </c>
      <c r="E102" s="28">
        <v>80</v>
      </c>
      <c r="F102" s="16"/>
      <c r="G102" s="17"/>
      <c r="H102" s="11">
        <f t="shared" si="0"/>
        <v>0</v>
      </c>
      <c r="I102" s="11">
        <f t="shared" si="1"/>
        <v>0</v>
      </c>
    </row>
    <row r="103" spans="2:9" ht="31.2" x14ac:dyDescent="0.45">
      <c r="B103" s="21" t="s">
        <v>68</v>
      </c>
      <c r="C103" s="20" t="s">
        <v>171</v>
      </c>
      <c r="D103" s="21" t="s">
        <v>73</v>
      </c>
      <c r="E103" s="28">
        <v>120</v>
      </c>
      <c r="F103" s="16"/>
      <c r="G103" s="17"/>
      <c r="H103" s="11">
        <f t="shared" si="0"/>
        <v>0</v>
      </c>
      <c r="I103" s="11">
        <f t="shared" si="1"/>
        <v>0</v>
      </c>
    </row>
    <row r="104" spans="2:9" ht="15.6" x14ac:dyDescent="0.45">
      <c r="B104" s="21" t="s">
        <v>69</v>
      </c>
      <c r="C104" s="20" t="s">
        <v>172</v>
      </c>
      <c r="D104" s="21" t="s">
        <v>73</v>
      </c>
      <c r="E104" s="28">
        <v>120</v>
      </c>
      <c r="F104" s="16"/>
      <c r="G104" s="17"/>
      <c r="H104" s="11">
        <f t="shared" si="0"/>
        <v>0</v>
      </c>
      <c r="I104" s="11">
        <f t="shared" si="1"/>
        <v>0</v>
      </c>
    </row>
    <row r="105" spans="2:9" ht="15.6" x14ac:dyDescent="0.45">
      <c r="B105" s="21" t="s">
        <v>70</v>
      </c>
      <c r="C105" s="20" t="s">
        <v>173</v>
      </c>
      <c r="D105" s="21" t="s">
        <v>73</v>
      </c>
      <c r="E105" s="28">
        <v>16</v>
      </c>
      <c r="F105" s="16"/>
      <c r="G105" s="17"/>
      <c r="H105" s="11">
        <f t="shared" si="0"/>
        <v>0</v>
      </c>
      <c r="I105" s="11">
        <f t="shared" si="1"/>
        <v>0</v>
      </c>
    </row>
    <row r="106" spans="2:9" ht="21" customHeight="1" x14ac:dyDescent="0.45">
      <c r="B106" s="30" t="s">
        <v>11</v>
      </c>
      <c r="C106" s="30"/>
      <c r="D106" s="30"/>
      <c r="E106" s="30"/>
      <c r="F106" s="30"/>
      <c r="G106" s="30"/>
      <c r="H106" s="22">
        <f>SUM(H54:H105)</f>
        <v>0</v>
      </c>
      <c r="I106" s="22">
        <f>SUM(I54:I105)</f>
        <v>0</v>
      </c>
    </row>
    <row r="107" spans="2:9" ht="17.100000000000001" customHeight="1" x14ac:dyDescent="0.45">
      <c r="B107" s="1"/>
    </row>
    <row r="108" spans="2:9" ht="17.100000000000001" customHeight="1" x14ac:dyDescent="0.45">
      <c r="B108" s="29" t="s">
        <v>74</v>
      </c>
      <c r="C108" s="29"/>
      <c r="D108" s="29"/>
      <c r="E108" s="29"/>
      <c r="F108" s="29"/>
      <c r="G108" s="29"/>
      <c r="H108" s="29"/>
      <c r="I108" s="29"/>
    </row>
    <row r="109" spans="2:9" x14ac:dyDescent="0.45">
      <c r="B109" s="18"/>
      <c r="C109" s="19"/>
      <c r="D109" s="19"/>
      <c r="E109" s="19"/>
      <c r="F109" s="19"/>
      <c r="G109" s="19"/>
      <c r="H109" s="19"/>
      <c r="I109" s="19"/>
    </row>
    <row r="110" spans="2:9" ht="46.8" x14ac:dyDescent="0.45">
      <c r="B110" s="23" t="s">
        <v>0</v>
      </c>
      <c r="C110" s="23" t="s">
        <v>1</v>
      </c>
      <c r="D110" s="23" t="s">
        <v>3</v>
      </c>
      <c r="E110" s="23" t="s">
        <v>4</v>
      </c>
      <c r="F110" s="23" t="s">
        <v>8</v>
      </c>
      <c r="G110" s="23" t="s">
        <v>9</v>
      </c>
      <c r="H110" s="23" t="s">
        <v>10</v>
      </c>
      <c r="I110" s="23" t="s">
        <v>12</v>
      </c>
    </row>
    <row r="111" spans="2:9" ht="15.6" x14ac:dyDescent="0.45">
      <c r="B111" s="24">
        <v>1</v>
      </c>
      <c r="C111" s="24">
        <v>2</v>
      </c>
      <c r="D111" s="24">
        <v>3</v>
      </c>
      <c r="E111" s="24">
        <v>4</v>
      </c>
      <c r="F111" s="24">
        <v>5</v>
      </c>
      <c r="G111" s="24">
        <v>6</v>
      </c>
      <c r="H111" s="24">
        <v>7</v>
      </c>
      <c r="I111" s="24">
        <v>8</v>
      </c>
    </row>
    <row r="112" spans="2:9" ht="15.6" x14ac:dyDescent="0.45">
      <c r="B112" s="21" t="s">
        <v>2</v>
      </c>
      <c r="C112" s="20" t="s">
        <v>75</v>
      </c>
      <c r="D112" s="55" t="s">
        <v>73</v>
      </c>
      <c r="E112" s="28">
        <v>120</v>
      </c>
      <c r="F112" s="16"/>
      <c r="G112" s="17"/>
      <c r="H112" s="11">
        <f>E112*F112</f>
        <v>0</v>
      </c>
      <c r="I112" s="11">
        <f>ROUND(H112+H112*G112,2)</f>
        <v>0</v>
      </c>
    </row>
    <row r="113" spans="2:9" ht="15.6" x14ac:dyDescent="0.45">
      <c r="B113" s="21" t="s">
        <v>20</v>
      </c>
      <c r="C113" s="20" t="s">
        <v>18</v>
      </c>
      <c r="D113" s="55" t="s">
        <v>71</v>
      </c>
      <c r="E113" s="28">
        <v>15</v>
      </c>
      <c r="F113" s="16"/>
      <c r="G113" s="17"/>
      <c r="H113" s="11">
        <f t="shared" ref="H113:H176" si="2">E113*F113</f>
        <v>0</v>
      </c>
      <c r="I113" s="11">
        <f t="shared" ref="I113:I176" si="3">ROUND(H113+H113*G113,2)</f>
        <v>0</v>
      </c>
    </row>
    <row r="114" spans="2:9" ht="31.2" x14ac:dyDescent="0.45">
      <c r="B114" s="21" t="s">
        <v>21</v>
      </c>
      <c r="C114" s="20" t="s">
        <v>174</v>
      </c>
      <c r="D114" s="55" t="s">
        <v>73</v>
      </c>
      <c r="E114" s="28">
        <v>35</v>
      </c>
      <c r="F114" s="16"/>
      <c r="G114" s="17"/>
      <c r="H114" s="11">
        <f t="shared" si="2"/>
        <v>0</v>
      </c>
      <c r="I114" s="11">
        <f t="shared" si="3"/>
        <v>0</v>
      </c>
    </row>
    <row r="115" spans="2:9" ht="15.6" x14ac:dyDescent="0.45">
      <c r="B115" s="21" t="s">
        <v>22</v>
      </c>
      <c r="C115" s="20" t="s">
        <v>175</v>
      </c>
      <c r="D115" s="55" t="s">
        <v>73</v>
      </c>
      <c r="E115" s="28">
        <v>100</v>
      </c>
      <c r="F115" s="16"/>
      <c r="G115" s="17"/>
      <c r="H115" s="11">
        <f t="shared" si="2"/>
        <v>0</v>
      </c>
      <c r="I115" s="11">
        <f t="shared" si="3"/>
        <v>0</v>
      </c>
    </row>
    <row r="116" spans="2:9" ht="31.2" x14ac:dyDescent="0.45">
      <c r="B116" s="21" t="s">
        <v>23</v>
      </c>
      <c r="C116" s="20" t="s">
        <v>176</v>
      </c>
      <c r="D116" s="55" t="s">
        <v>73</v>
      </c>
      <c r="E116" s="28">
        <v>42</v>
      </c>
      <c r="F116" s="16"/>
      <c r="G116" s="17"/>
      <c r="H116" s="11">
        <f t="shared" si="2"/>
        <v>0</v>
      </c>
      <c r="I116" s="11">
        <f t="shared" si="3"/>
        <v>0</v>
      </c>
    </row>
    <row r="117" spans="2:9" ht="31.2" x14ac:dyDescent="0.45">
      <c r="B117" s="21" t="s">
        <v>24</v>
      </c>
      <c r="C117" s="20" t="s">
        <v>177</v>
      </c>
      <c r="D117" s="55" t="s">
        <v>73</v>
      </c>
      <c r="E117" s="28">
        <v>30</v>
      </c>
      <c r="F117" s="16"/>
      <c r="G117" s="17"/>
      <c r="H117" s="11">
        <f t="shared" si="2"/>
        <v>0</v>
      </c>
      <c r="I117" s="11">
        <f t="shared" si="3"/>
        <v>0</v>
      </c>
    </row>
    <row r="118" spans="2:9" ht="31.2" x14ac:dyDescent="0.45">
      <c r="B118" s="21" t="s">
        <v>25</v>
      </c>
      <c r="C118" s="20" t="s">
        <v>125</v>
      </c>
      <c r="D118" s="55" t="s">
        <v>73</v>
      </c>
      <c r="E118" s="28">
        <v>35</v>
      </c>
      <c r="F118" s="16"/>
      <c r="G118" s="17"/>
      <c r="H118" s="11">
        <f t="shared" si="2"/>
        <v>0</v>
      </c>
      <c r="I118" s="11">
        <f t="shared" si="3"/>
        <v>0</v>
      </c>
    </row>
    <row r="119" spans="2:9" ht="15.6" x14ac:dyDescent="0.45">
      <c r="B119" s="21" t="s">
        <v>26</v>
      </c>
      <c r="C119" s="20" t="s">
        <v>178</v>
      </c>
      <c r="D119" s="55" t="s">
        <v>73</v>
      </c>
      <c r="E119" s="28">
        <v>60</v>
      </c>
      <c r="F119" s="16"/>
      <c r="G119" s="17"/>
      <c r="H119" s="11">
        <f t="shared" si="2"/>
        <v>0</v>
      </c>
      <c r="I119" s="11">
        <f t="shared" si="3"/>
        <v>0</v>
      </c>
    </row>
    <row r="120" spans="2:9" ht="15.6" x14ac:dyDescent="0.45">
      <c r="B120" s="21" t="s">
        <v>27</v>
      </c>
      <c r="C120" s="20" t="s">
        <v>179</v>
      </c>
      <c r="D120" s="55" t="s">
        <v>73</v>
      </c>
      <c r="E120" s="28">
        <v>10</v>
      </c>
      <c r="F120" s="16"/>
      <c r="G120" s="17"/>
      <c r="H120" s="11">
        <f t="shared" si="2"/>
        <v>0</v>
      </c>
      <c r="I120" s="11">
        <f t="shared" si="3"/>
        <v>0</v>
      </c>
    </row>
    <row r="121" spans="2:9" ht="15.6" x14ac:dyDescent="0.45">
      <c r="B121" s="21" t="s">
        <v>28</v>
      </c>
      <c r="C121" s="20" t="s">
        <v>180</v>
      </c>
      <c r="D121" s="55" t="s">
        <v>128</v>
      </c>
      <c r="E121" s="28">
        <v>200</v>
      </c>
      <c r="F121" s="16"/>
      <c r="G121" s="17"/>
      <c r="H121" s="11">
        <f t="shared" si="2"/>
        <v>0</v>
      </c>
      <c r="I121" s="11">
        <f t="shared" si="3"/>
        <v>0</v>
      </c>
    </row>
    <row r="122" spans="2:9" ht="15.6" x14ac:dyDescent="0.45">
      <c r="B122" s="21" t="s">
        <v>29</v>
      </c>
      <c r="C122" s="20" t="s">
        <v>181</v>
      </c>
      <c r="D122" s="55" t="s">
        <v>72</v>
      </c>
      <c r="E122" s="28">
        <v>2</v>
      </c>
      <c r="F122" s="16"/>
      <c r="G122" s="17"/>
      <c r="H122" s="11">
        <f t="shared" si="2"/>
        <v>0</v>
      </c>
      <c r="I122" s="11">
        <f t="shared" si="3"/>
        <v>0</v>
      </c>
    </row>
    <row r="123" spans="2:9" ht="15.6" x14ac:dyDescent="0.45">
      <c r="B123" s="21" t="s">
        <v>30</v>
      </c>
      <c r="C123" s="20" t="s">
        <v>182</v>
      </c>
      <c r="D123" s="55" t="s">
        <v>73</v>
      </c>
      <c r="E123" s="28">
        <v>1</v>
      </c>
      <c r="F123" s="16"/>
      <c r="G123" s="17"/>
      <c r="H123" s="11">
        <f t="shared" si="2"/>
        <v>0</v>
      </c>
      <c r="I123" s="11">
        <f t="shared" si="3"/>
        <v>0</v>
      </c>
    </row>
    <row r="124" spans="2:9" ht="15.6" x14ac:dyDescent="0.45">
      <c r="B124" s="21" t="s">
        <v>31</v>
      </c>
      <c r="C124" s="20" t="s">
        <v>183</v>
      </c>
      <c r="D124" s="55" t="s">
        <v>72</v>
      </c>
      <c r="E124" s="28">
        <v>1</v>
      </c>
      <c r="F124" s="16"/>
      <c r="G124" s="17"/>
      <c r="H124" s="11">
        <f t="shared" si="2"/>
        <v>0</v>
      </c>
      <c r="I124" s="11">
        <f t="shared" si="3"/>
        <v>0</v>
      </c>
    </row>
    <row r="125" spans="2:9" ht="15.6" x14ac:dyDescent="0.45">
      <c r="B125" s="21" t="s">
        <v>32</v>
      </c>
      <c r="C125" s="20" t="s">
        <v>184</v>
      </c>
      <c r="D125" s="55" t="s">
        <v>73</v>
      </c>
      <c r="E125" s="28">
        <v>1</v>
      </c>
      <c r="F125" s="16"/>
      <c r="G125" s="17"/>
      <c r="H125" s="11">
        <f t="shared" si="2"/>
        <v>0</v>
      </c>
      <c r="I125" s="11">
        <f t="shared" si="3"/>
        <v>0</v>
      </c>
    </row>
    <row r="126" spans="2:9" ht="15.6" x14ac:dyDescent="0.45">
      <c r="B126" s="21" t="s">
        <v>33</v>
      </c>
      <c r="C126" s="20" t="s">
        <v>153</v>
      </c>
      <c r="D126" s="55" t="s">
        <v>72</v>
      </c>
      <c r="E126" s="28">
        <v>1</v>
      </c>
      <c r="F126" s="16"/>
      <c r="G126" s="17"/>
      <c r="H126" s="11">
        <f t="shared" si="2"/>
        <v>0</v>
      </c>
      <c r="I126" s="11">
        <f t="shared" si="3"/>
        <v>0</v>
      </c>
    </row>
    <row r="127" spans="2:9" ht="15.6" x14ac:dyDescent="0.45">
      <c r="B127" s="21" t="s">
        <v>34</v>
      </c>
      <c r="C127" s="20" t="s">
        <v>154</v>
      </c>
      <c r="D127" s="55" t="s">
        <v>73</v>
      </c>
      <c r="E127" s="28">
        <v>1</v>
      </c>
      <c r="F127" s="16"/>
      <c r="G127" s="17"/>
      <c r="H127" s="11">
        <f t="shared" si="2"/>
        <v>0</v>
      </c>
      <c r="I127" s="11">
        <f t="shared" si="3"/>
        <v>0</v>
      </c>
    </row>
    <row r="128" spans="2:9" ht="15.6" x14ac:dyDescent="0.45">
      <c r="B128" s="21" t="s">
        <v>35</v>
      </c>
      <c r="C128" s="20" t="s">
        <v>155</v>
      </c>
      <c r="D128" s="55" t="s">
        <v>73</v>
      </c>
      <c r="E128" s="28">
        <v>1</v>
      </c>
      <c r="F128" s="16"/>
      <c r="G128" s="17"/>
      <c r="H128" s="11">
        <f t="shared" si="2"/>
        <v>0</v>
      </c>
      <c r="I128" s="11">
        <f t="shared" si="3"/>
        <v>0</v>
      </c>
    </row>
    <row r="129" spans="2:9" ht="15.6" x14ac:dyDescent="0.45">
      <c r="B129" s="21" t="s">
        <v>36</v>
      </c>
      <c r="C129" s="20" t="s">
        <v>185</v>
      </c>
      <c r="D129" s="55" t="s">
        <v>73</v>
      </c>
      <c r="E129" s="28">
        <v>5</v>
      </c>
      <c r="F129" s="16"/>
      <c r="G129" s="17"/>
      <c r="H129" s="11">
        <f t="shared" si="2"/>
        <v>0</v>
      </c>
      <c r="I129" s="11">
        <f t="shared" si="3"/>
        <v>0</v>
      </c>
    </row>
    <row r="130" spans="2:9" ht="15.6" x14ac:dyDescent="0.45">
      <c r="B130" s="21" t="s">
        <v>37</v>
      </c>
      <c r="C130" s="20" t="s">
        <v>161</v>
      </c>
      <c r="D130" s="55" t="s">
        <v>73</v>
      </c>
      <c r="E130" s="28">
        <v>10</v>
      </c>
      <c r="F130" s="16"/>
      <c r="G130" s="17"/>
      <c r="H130" s="11">
        <f t="shared" si="2"/>
        <v>0</v>
      </c>
      <c r="I130" s="11">
        <f t="shared" si="3"/>
        <v>0</v>
      </c>
    </row>
    <row r="131" spans="2:9" ht="15.6" x14ac:dyDescent="0.45">
      <c r="B131" s="21" t="s">
        <v>38</v>
      </c>
      <c r="C131" s="20" t="s">
        <v>186</v>
      </c>
      <c r="D131" s="55" t="s">
        <v>73</v>
      </c>
      <c r="E131" s="28">
        <v>2</v>
      </c>
      <c r="F131" s="16"/>
      <c r="G131" s="17"/>
      <c r="H131" s="11">
        <f t="shared" si="2"/>
        <v>0</v>
      </c>
      <c r="I131" s="11">
        <f t="shared" si="3"/>
        <v>0</v>
      </c>
    </row>
    <row r="132" spans="2:9" ht="15.6" x14ac:dyDescent="0.45">
      <c r="B132" s="21" t="s">
        <v>39</v>
      </c>
      <c r="C132" s="20" t="s">
        <v>163</v>
      </c>
      <c r="D132" s="55" t="s">
        <v>72</v>
      </c>
      <c r="E132" s="28">
        <v>0.5</v>
      </c>
      <c r="F132" s="16"/>
      <c r="G132" s="17"/>
      <c r="H132" s="11">
        <f t="shared" si="2"/>
        <v>0</v>
      </c>
      <c r="I132" s="11">
        <f t="shared" si="3"/>
        <v>0</v>
      </c>
    </row>
    <row r="133" spans="2:9" ht="31.2" x14ac:dyDescent="0.45">
      <c r="B133" s="21" t="s">
        <v>40</v>
      </c>
      <c r="C133" s="20" t="s">
        <v>187</v>
      </c>
      <c r="D133" s="55" t="s">
        <v>73</v>
      </c>
      <c r="E133" s="28">
        <v>10</v>
      </c>
      <c r="F133" s="16"/>
      <c r="G133" s="17"/>
      <c r="H133" s="11">
        <f t="shared" si="2"/>
        <v>0</v>
      </c>
      <c r="I133" s="11">
        <f t="shared" si="3"/>
        <v>0</v>
      </c>
    </row>
    <row r="134" spans="2:9" ht="15.6" x14ac:dyDescent="0.45">
      <c r="B134" s="21" t="s">
        <v>41</v>
      </c>
      <c r="C134" s="20" t="s">
        <v>188</v>
      </c>
      <c r="D134" s="55" t="s">
        <v>73</v>
      </c>
      <c r="E134" s="28">
        <v>20</v>
      </c>
      <c r="F134" s="16"/>
      <c r="G134" s="17"/>
      <c r="H134" s="11">
        <f t="shared" si="2"/>
        <v>0</v>
      </c>
      <c r="I134" s="11">
        <f t="shared" si="3"/>
        <v>0</v>
      </c>
    </row>
    <row r="135" spans="2:9" ht="15.6" x14ac:dyDescent="0.45">
      <c r="B135" s="21" t="s">
        <v>42</v>
      </c>
      <c r="C135" s="20" t="s">
        <v>130</v>
      </c>
      <c r="D135" s="55" t="s">
        <v>72</v>
      </c>
      <c r="E135" s="28">
        <v>200</v>
      </c>
      <c r="F135" s="16"/>
      <c r="G135" s="17"/>
      <c r="H135" s="11">
        <f t="shared" si="2"/>
        <v>0</v>
      </c>
      <c r="I135" s="11">
        <f t="shared" si="3"/>
        <v>0</v>
      </c>
    </row>
    <row r="136" spans="2:9" ht="15.6" x14ac:dyDescent="0.45">
      <c r="B136" s="21" t="s">
        <v>43</v>
      </c>
      <c r="C136" s="20" t="s">
        <v>189</v>
      </c>
      <c r="D136" s="55" t="s">
        <v>73</v>
      </c>
      <c r="E136" s="28">
        <v>100</v>
      </c>
      <c r="F136" s="16"/>
      <c r="G136" s="17"/>
      <c r="H136" s="11">
        <f t="shared" si="2"/>
        <v>0</v>
      </c>
      <c r="I136" s="11">
        <f t="shared" si="3"/>
        <v>0</v>
      </c>
    </row>
    <row r="137" spans="2:9" ht="15.6" x14ac:dyDescent="0.45">
      <c r="B137" s="21" t="s">
        <v>44</v>
      </c>
      <c r="C137" s="20" t="s">
        <v>190</v>
      </c>
      <c r="D137" s="55" t="s">
        <v>73</v>
      </c>
      <c r="E137" s="28">
        <v>10</v>
      </c>
      <c r="F137" s="16"/>
      <c r="G137" s="17"/>
      <c r="H137" s="11">
        <f t="shared" si="2"/>
        <v>0</v>
      </c>
      <c r="I137" s="11">
        <f t="shared" si="3"/>
        <v>0</v>
      </c>
    </row>
    <row r="138" spans="2:9" ht="15.6" x14ac:dyDescent="0.45">
      <c r="B138" s="21" t="s">
        <v>45</v>
      </c>
      <c r="C138" s="20" t="s">
        <v>191</v>
      </c>
      <c r="D138" s="55" t="s">
        <v>73</v>
      </c>
      <c r="E138" s="28">
        <v>5</v>
      </c>
      <c r="F138" s="16"/>
      <c r="G138" s="17"/>
      <c r="H138" s="11">
        <f t="shared" si="2"/>
        <v>0</v>
      </c>
      <c r="I138" s="11">
        <f t="shared" si="3"/>
        <v>0</v>
      </c>
    </row>
    <row r="139" spans="2:9" ht="15.6" x14ac:dyDescent="0.45">
      <c r="B139" s="21" t="s">
        <v>46</v>
      </c>
      <c r="C139" s="20" t="s">
        <v>192</v>
      </c>
      <c r="D139" s="55" t="s">
        <v>73</v>
      </c>
      <c r="E139" s="28">
        <v>25</v>
      </c>
      <c r="F139" s="16"/>
      <c r="G139" s="17"/>
      <c r="H139" s="11">
        <f t="shared" si="2"/>
        <v>0</v>
      </c>
      <c r="I139" s="11">
        <f t="shared" si="3"/>
        <v>0</v>
      </c>
    </row>
    <row r="140" spans="2:9" ht="15.6" x14ac:dyDescent="0.45">
      <c r="B140" s="21" t="s">
        <v>47</v>
      </c>
      <c r="C140" s="20" t="s">
        <v>193</v>
      </c>
      <c r="D140" s="55" t="s">
        <v>73</v>
      </c>
      <c r="E140" s="28">
        <v>250</v>
      </c>
      <c r="F140" s="16"/>
      <c r="G140" s="17"/>
      <c r="H140" s="11">
        <f t="shared" si="2"/>
        <v>0</v>
      </c>
      <c r="I140" s="11">
        <f t="shared" si="3"/>
        <v>0</v>
      </c>
    </row>
    <row r="141" spans="2:9" ht="15.6" x14ac:dyDescent="0.45">
      <c r="B141" s="21" t="s">
        <v>48</v>
      </c>
      <c r="C141" s="20" t="s">
        <v>194</v>
      </c>
      <c r="D141" s="55" t="s">
        <v>73</v>
      </c>
      <c r="E141" s="28">
        <v>30</v>
      </c>
      <c r="F141" s="16"/>
      <c r="G141" s="17"/>
      <c r="H141" s="11">
        <f t="shared" si="2"/>
        <v>0</v>
      </c>
      <c r="I141" s="11">
        <f t="shared" si="3"/>
        <v>0</v>
      </c>
    </row>
    <row r="142" spans="2:9" ht="15.6" x14ac:dyDescent="0.45">
      <c r="B142" s="21" t="s">
        <v>49</v>
      </c>
      <c r="C142" s="20" t="s">
        <v>132</v>
      </c>
      <c r="D142" s="55" t="s">
        <v>72</v>
      </c>
      <c r="E142" s="28">
        <v>30</v>
      </c>
      <c r="F142" s="16"/>
      <c r="G142" s="17"/>
      <c r="H142" s="11">
        <f t="shared" si="2"/>
        <v>0</v>
      </c>
      <c r="I142" s="11">
        <f t="shared" si="3"/>
        <v>0</v>
      </c>
    </row>
    <row r="143" spans="2:9" ht="15.6" x14ac:dyDescent="0.45">
      <c r="B143" s="21" t="s">
        <v>50</v>
      </c>
      <c r="C143" s="20" t="s">
        <v>133</v>
      </c>
      <c r="D143" s="55" t="s">
        <v>73</v>
      </c>
      <c r="E143" s="28">
        <v>130</v>
      </c>
      <c r="F143" s="16"/>
      <c r="G143" s="17"/>
      <c r="H143" s="11">
        <f t="shared" si="2"/>
        <v>0</v>
      </c>
      <c r="I143" s="11">
        <f t="shared" si="3"/>
        <v>0</v>
      </c>
    </row>
    <row r="144" spans="2:9" ht="15.6" x14ac:dyDescent="0.45">
      <c r="B144" s="21" t="s">
        <v>51</v>
      </c>
      <c r="C144" s="20" t="s">
        <v>195</v>
      </c>
      <c r="D144" s="55" t="s">
        <v>73</v>
      </c>
      <c r="E144" s="28">
        <v>9.5</v>
      </c>
      <c r="F144" s="16"/>
      <c r="G144" s="17"/>
      <c r="H144" s="11">
        <f t="shared" si="2"/>
        <v>0</v>
      </c>
      <c r="I144" s="11">
        <f t="shared" si="3"/>
        <v>0</v>
      </c>
    </row>
    <row r="145" spans="2:9" ht="15.6" x14ac:dyDescent="0.45">
      <c r="B145" s="21" t="s">
        <v>52</v>
      </c>
      <c r="C145" s="20" t="s">
        <v>196</v>
      </c>
      <c r="D145" s="55" t="s">
        <v>73</v>
      </c>
      <c r="E145" s="28">
        <v>300</v>
      </c>
      <c r="F145" s="16"/>
      <c r="G145" s="17"/>
      <c r="H145" s="11">
        <f t="shared" si="2"/>
        <v>0</v>
      </c>
      <c r="I145" s="11">
        <f t="shared" si="3"/>
        <v>0</v>
      </c>
    </row>
    <row r="146" spans="2:9" ht="15.6" x14ac:dyDescent="0.45">
      <c r="B146" s="21" t="s">
        <v>53</v>
      </c>
      <c r="C146" s="20" t="s">
        <v>136</v>
      </c>
      <c r="D146" s="55" t="s">
        <v>73</v>
      </c>
      <c r="E146" s="28">
        <v>400</v>
      </c>
      <c r="F146" s="16"/>
      <c r="G146" s="17"/>
      <c r="H146" s="11">
        <f t="shared" si="2"/>
        <v>0</v>
      </c>
      <c r="I146" s="11">
        <f t="shared" si="3"/>
        <v>0</v>
      </c>
    </row>
    <row r="147" spans="2:9" ht="15.6" x14ac:dyDescent="0.45">
      <c r="B147" s="21" t="s">
        <v>54</v>
      </c>
      <c r="C147" s="20" t="s">
        <v>137</v>
      </c>
      <c r="D147" s="55" t="s">
        <v>73</v>
      </c>
      <c r="E147" s="28">
        <v>5</v>
      </c>
      <c r="F147" s="16"/>
      <c r="G147" s="17"/>
      <c r="H147" s="11">
        <f t="shared" si="2"/>
        <v>0</v>
      </c>
      <c r="I147" s="11">
        <f t="shared" si="3"/>
        <v>0</v>
      </c>
    </row>
    <row r="148" spans="2:9" ht="15.6" x14ac:dyDescent="0.45">
      <c r="B148" s="21" t="s">
        <v>55</v>
      </c>
      <c r="C148" s="20" t="s">
        <v>197</v>
      </c>
      <c r="D148" s="55" t="s">
        <v>73</v>
      </c>
      <c r="E148" s="28">
        <v>18</v>
      </c>
      <c r="F148" s="16"/>
      <c r="G148" s="17"/>
      <c r="H148" s="11">
        <f t="shared" si="2"/>
        <v>0</v>
      </c>
      <c r="I148" s="11">
        <f t="shared" si="3"/>
        <v>0</v>
      </c>
    </row>
    <row r="149" spans="2:9" ht="15.6" x14ac:dyDescent="0.45">
      <c r="B149" s="21" t="s">
        <v>56</v>
      </c>
      <c r="C149" s="20" t="s">
        <v>198</v>
      </c>
      <c r="D149" s="55" t="s">
        <v>73</v>
      </c>
      <c r="E149" s="28">
        <v>20</v>
      </c>
      <c r="F149" s="16"/>
      <c r="G149" s="17"/>
      <c r="H149" s="11">
        <f t="shared" si="2"/>
        <v>0</v>
      </c>
      <c r="I149" s="11">
        <f t="shared" si="3"/>
        <v>0</v>
      </c>
    </row>
    <row r="150" spans="2:9" ht="15.6" x14ac:dyDescent="0.45">
      <c r="B150" s="21" t="s">
        <v>57</v>
      </c>
      <c r="C150" s="20" t="s">
        <v>199</v>
      </c>
      <c r="D150" s="55" t="s">
        <v>73</v>
      </c>
      <c r="E150" s="28">
        <v>5</v>
      </c>
      <c r="F150" s="16"/>
      <c r="G150" s="17"/>
      <c r="H150" s="11">
        <f t="shared" si="2"/>
        <v>0</v>
      </c>
      <c r="I150" s="11">
        <f t="shared" si="3"/>
        <v>0</v>
      </c>
    </row>
    <row r="151" spans="2:9" ht="15.6" x14ac:dyDescent="0.45">
      <c r="B151" s="21" t="s">
        <v>58</v>
      </c>
      <c r="C151" s="20" t="s">
        <v>200</v>
      </c>
      <c r="D151" s="55" t="s">
        <v>73</v>
      </c>
      <c r="E151" s="28">
        <v>20</v>
      </c>
      <c r="F151" s="16"/>
      <c r="G151" s="17"/>
      <c r="H151" s="11">
        <f t="shared" si="2"/>
        <v>0</v>
      </c>
      <c r="I151" s="11">
        <f t="shared" si="3"/>
        <v>0</v>
      </c>
    </row>
    <row r="152" spans="2:9" ht="31.2" x14ac:dyDescent="0.45">
      <c r="B152" s="21" t="s">
        <v>59</v>
      </c>
      <c r="C152" s="20" t="s">
        <v>138</v>
      </c>
      <c r="D152" s="55" t="s">
        <v>73</v>
      </c>
      <c r="E152" s="28">
        <v>30</v>
      </c>
      <c r="F152" s="16"/>
      <c r="G152" s="17"/>
      <c r="H152" s="11">
        <f t="shared" si="2"/>
        <v>0</v>
      </c>
      <c r="I152" s="11">
        <f t="shared" si="3"/>
        <v>0</v>
      </c>
    </row>
    <row r="153" spans="2:9" ht="15.6" x14ac:dyDescent="0.45">
      <c r="B153" s="21" t="s">
        <v>60</v>
      </c>
      <c r="C153" s="20" t="s">
        <v>201</v>
      </c>
      <c r="D153" s="55" t="s">
        <v>73</v>
      </c>
      <c r="E153" s="28">
        <v>35</v>
      </c>
      <c r="F153" s="16"/>
      <c r="G153" s="17"/>
      <c r="H153" s="11">
        <f t="shared" si="2"/>
        <v>0</v>
      </c>
      <c r="I153" s="11">
        <f t="shared" si="3"/>
        <v>0</v>
      </c>
    </row>
    <row r="154" spans="2:9" ht="15.6" x14ac:dyDescent="0.45">
      <c r="B154" s="21" t="s">
        <v>61</v>
      </c>
      <c r="C154" s="20" t="s">
        <v>202</v>
      </c>
      <c r="D154" s="55" t="s">
        <v>72</v>
      </c>
      <c r="E154" s="28">
        <v>10</v>
      </c>
      <c r="F154" s="16"/>
      <c r="G154" s="17"/>
      <c r="H154" s="11">
        <f t="shared" si="2"/>
        <v>0</v>
      </c>
      <c r="I154" s="11">
        <f t="shared" si="3"/>
        <v>0</v>
      </c>
    </row>
    <row r="155" spans="2:9" ht="15.6" x14ac:dyDescent="0.45">
      <c r="B155" s="21" t="s">
        <v>62</v>
      </c>
      <c r="C155" s="20" t="s">
        <v>203</v>
      </c>
      <c r="D155" s="55" t="s">
        <v>72</v>
      </c>
      <c r="E155" s="28">
        <v>200</v>
      </c>
      <c r="F155" s="16"/>
      <c r="G155" s="17"/>
      <c r="H155" s="11">
        <f t="shared" si="2"/>
        <v>0</v>
      </c>
      <c r="I155" s="11">
        <f t="shared" si="3"/>
        <v>0</v>
      </c>
    </row>
    <row r="156" spans="2:9" ht="15.6" x14ac:dyDescent="0.45">
      <c r="B156" s="21" t="s">
        <v>63</v>
      </c>
      <c r="C156" s="20" t="s">
        <v>142</v>
      </c>
      <c r="D156" s="55" t="s">
        <v>72</v>
      </c>
      <c r="E156" s="28">
        <v>5</v>
      </c>
      <c r="F156" s="16"/>
      <c r="G156" s="17"/>
      <c r="H156" s="11">
        <f t="shared" si="2"/>
        <v>0</v>
      </c>
      <c r="I156" s="11">
        <f t="shared" si="3"/>
        <v>0</v>
      </c>
    </row>
    <row r="157" spans="2:9" ht="15.6" x14ac:dyDescent="0.45">
      <c r="B157" s="21" t="s">
        <v>64</v>
      </c>
      <c r="C157" s="20" t="s">
        <v>76</v>
      </c>
      <c r="D157" s="55" t="s">
        <v>73</v>
      </c>
      <c r="E157" s="28">
        <v>100</v>
      </c>
      <c r="F157" s="16"/>
      <c r="G157" s="17"/>
      <c r="H157" s="11">
        <f t="shared" si="2"/>
        <v>0</v>
      </c>
      <c r="I157" s="11">
        <f t="shared" si="3"/>
        <v>0</v>
      </c>
    </row>
    <row r="158" spans="2:9" ht="15.6" x14ac:dyDescent="0.45">
      <c r="B158" s="21" t="s">
        <v>65</v>
      </c>
      <c r="C158" s="20" t="s">
        <v>77</v>
      </c>
      <c r="D158" s="55" t="s">
        <v>73</v>
      </c>
      <c r="E158" s="28">
        <v>300</v>
      </c>
      <c r="F158" s="16"/>
      <c r="G158" s="17"/>
      <c r="H158" s="11">
        <f t="shared" si="2"/>
        <v>0</v>
      </c>
      <c r="I158" s="11">
        <f t="shared" si="3"/>
        <v>0</v>
      </c>
    </row>
    <row r="159" spans="2:9" ht="15.6" x14ac:dyDescent="0.45">
      <c r="B159" s="21" t="s">
        <v>66</v>
      </c>
      <c r="C159" s="20" t="s">
        <v>78</v>
      </c>
      <c r="D159" s="55" t="s">
        <v>73</v>
      </c>
      <c r="E159" s="28">
        <v>5</v>
      </c>
      <c r="F159" s="16"/>
      <c r="G159" s="17"/>
      <c r="H159" s="11">
        <f t="shared" si="2"/>
        <v>0</v>
      </c>
      <c r="I159" s="11">
        <f t="shared" si="3"/>
        <v>0</v>
      </c>
    </row>
    <row r="160" spans="2:9" ht="15.6" x14ac:dyDescent="0.45">
      <c r="B160" s="21" t="s">
        <v>67</v>
      </c>
      <c r="C160" s="20" t="s">
        <v>157</v>
      </c>
      <c r="D160" s="55" t="s">
        <v>73</v>
      </c>
      <c r="E160" s="28">
        <v>15</v>
      </c>
      <c r="F160" s="16"/>
      <c r="G160" s="17"/>
      <c r="H160" s="11">
        <f t="shared" si="2"/>
        <v>0</v>
      </c>
      <c r="I160" s="11">
        <f t="shared" si="3"/>
        <v>0</v>
      </c>
    </row>
    <row r="161" spans="2:9" ht="15.6" x14ac:dyDescent="0.45">
      <c r="B161" s="21" t="s">
        <v>68</v>
      </c>
      <c r="C161" s="20" t="s">
        <v>79</v>
      </c>
      <c r="D161" s="55" t="s">
        <v>73</v>
      </c>
      <c r="E161" s="28">
        <v>40</v>
      </c>
      <c r="F161" s="16"/>
      <c r="G161" s="17"/>
      <c r="H161" s="11">
        <f t="shared" si="2"/>
        <v>0</v>
      </c>
      <c r="I161" s="11">
        <f t="shared" si="3"/>
        <v>0</v>
      </c>
    </row>
    <row r="162" spans="2:9" ht="15.6" x14ac:dyDescent="0.45">
      <c r="B162" s="21" t="s">
        <v>69</v>
      </c>
      <c r="C162" s="20" t="s">
        <v>204</v>
      </c>
      <c r="D162" s="55" t="s">
        <v>73</v>
      </c>
      <c r="E162" s="28">
        <v>20</v>
      </c>
      <c r="F162" s="16"/>
      <c r="G162" s="17"/>
      <c r="H162" s="11">
        <f t="shared" si="2"/>
        <v>0</v>
      </c>
      <c r="I162" s="11">
        <f t="shared" si="3"/>
        <v>0</v>
      </c>
    </row>
    <row r="163" spans="2:9" ht="15.6" x14ac:dyDescent="0.45">
      <c r="B163" s="21" t="s">
        <v>70</v>
      </c>
      <c r="C163" s="20" t="s">
        <v>212</v>
      </c>
      <c r="D163" s="55" t="s">
        <v>73</v>
      </c>
      <c r="E163" s="28">
        <v>50</v>
      </c>
      <c r="F163" s="16"/>
      <c r="G163" s="17"/>
      <c r="H163" s="11">
        <f t="shared" si="2"/>
        <v>0</v>
      </c>
      <c r="I163" s="11">
        <f t="shared" si="3"/>
        <v>0</v>
      </c>
    </row>
    <row r="164" spans="2:9" ht="15.6" x14ac:dyDescent="0.45">
      <c r="B164" s="21" t="s">
        <v>87</v>
      </c>
      <c r="C164" s="20" t="s">
        <v>165</v>
      </c>
      <c r="D164" s="55" t="s">
        <v>73</v>
      </c>
      <c r="E164" s="28">
        <v>50</v>
      </c>
      <c r="F164" s="16"/>
      <c r="G164" s="17"/>
      <c r="H164" s="11">
        <f t="shared" si="2"/>
        <v>0</v>
      </c>
      <c r="I164" s="11">
        <f t="shared" si="3"/>
        <v>0</v>
      </c>
    </row>
    <row r="165" spans="2:9" ht="15.6" x14ac:dyDescent="0.45">
      <c r="B165" s="21" t="s">
        <v>88</v>
      </c>
      <c r="C165" s="20" t="s">
        <v>213</v>
      </c>
      <c r="D165" s="55" t="s">
        <v>73</v>
      </c>
      <c r="E165" s="28">
        <v>30</v>
      </c>
      <c r="F165" s="16"/>
      <c r="G165" s="17"/>
      <c r="H165" s="11">
        <f t="shared" si="2"/>
        <v>0</v>
      </c>
      <c r="I165" s="11">
        <f t="shared" si="3"/>
        <v>0</v>
      </c>
    </row>
    <row r="166" spans="2:9" ht="15.6" x14ac:dyDescent="0.45">
      <c r="B166" s="21" t="s">
        <v>89</v>
      </c>
      <c r="C166" s="20" t="s">
        <v>80</v>
      </c>
      <c r="D166" s="55" t="s">
        <v>73</v>
      </c>
      <c r="E166" s="28">
        <v>15</v>
      </c>
      <c r="F166" s="16"/>
      <c r="G166" s="17"/>
      <c r="H166" s="11">
        <f t="shared" si="2"/>
        <v>0</v>
      </c>
      <c r="I166" s="11">
        <f t="shared" si="3"/>
        <v>0</v>
      </c>
    </row>
    <row r="167" spans="2:9" ht="15.6" x14ac:dyDescent="0.45">
      <c r="B167" s="21" t="s">
        <v>90</v>
      </c>
      <c r="C167" s="20" t="s">
        <v>158</v>
      </c>
      <c r="D167" s="55" t="s">
        <v>73</v>
      </c>
      <c r="E167" s="28">
        <v>15</v>
      </c>
      <c r="F167" s="16"/>
      <c r="G167" s="17"/>
      <c r="H167" s="11">
        <f t="shared" si="2"/>
        <v>0</v>
      </c>
      <c r="I167" s="11">
        <f t="shared" si="3"/>
        <v>0</v>
      </c>
    </row>
    <row r="168" spans="2:9" ht="15.6" x14ac:dyDescent="0.45">
      <c r="B168" s="21" t="s">
        <v>91</v>
      </c>
      <c r="C168" s="20" t="s">
        <v>159</v>
      </c>
      <c r="D168" s="55" t="s">
        <v>73</v>
      </c>
      <c r="E168" s="28">
        <v>40</v>
      </c>
      <c r="F168" s="16"/>
      <c r="G168" s="17"/>
      <c r="H168" s="11">
        <f t="shared" si="2"/>
        <v>0</v>
      </c>
      <c r="I168" s="11">
        <f t="shared" si="3"/>
        <v>0</v>
      </c>
    </row>
    <row r="169" spans="2:9" ht="15.6" x14ac:dyDescent="0.45">
      <c r="B169" s="21" t="s">
        <v>92</v>
      </c>
      <c r="C169" s="20" t="s">
        <v>214</v>
      </c>
      <c r="D169" s="55" t="s">
        <v>72</v>
      </c>
      <c r="E169" s="28">
        <v>2</v>
      </c>
      <c r="F169" s="16"/>
      <c r="G169" s="17"/>
      <c r="H169" s="11">
        <f t="shared" si="2"/>
        <v>0</v>
      </c>
      <c r="I169" s="11">
        <f t="shared" si="3"/>
        <v>0</v>
      </c>
    </row>
    <row r="170" spans="2:9" ht="15.6" x14ac:dyDescent="0.45">
      <c r="B170" s="21" t="s">
        <v>93</v>
      </c>
      <c r="C170" s="20" t="s">
        <v>148</v>
      </c>
      <c r="D170" s="55" t="s">
        <v>72</v>
      </c>
      <c r="E170" s="28">
        <v>2</v>
      </c>
      <c r="F170" s="16"/>
      <c r="G170" s="17"/>
      <c r="H170" s="11">
        <f t="shared" si="2"/>
        <v>0</v>
      </c>
      <c r="I170" s="11">
        <f t="shared" si="3"/>
        <v>0</v>
      </c>
    </row>
    <row r="171" spans="2:9" ht="15.6" x14ac:dyDescent="0.45">
      <c r="B171" s="21" t="s">
        <v>94</v>
      </c>
      <c r="C171" s="20" t="s">
        <v>215</v>
      </c>
      <c r="D171" s="55" t="s">
        <v>73</v>
      </c>
      <c r="E171" s="28">
        <v>20</v>
      </c>
      <c r="F171" s="16"/>
      <c r="G171" s="17"/>
      <c r="H171" s="11">
        <f t="shared" si="2"/>
        <v>0</v>
      </c>
      <c r="I171" s="11">
        <f t="shared" si="3"/>
        <v>0</v>
      </c>
    </row>
    <row r="172" spans="2:9" ht="15.6" x14ac:dyDescent="0.45">
      <c r="B172" s="21" t="s">
        <v>95</v>
      </c>
      <c r="C172" s="20" t="s">
        <v>81</v>
      </c>
      <c r="D172" s="55" t="s">
        <v>73</v>
      </c>
      <c r="E172" s="28">
        <v>10</v>
      </c>
      <c r="F172" s="16"/>
      <c r="G172" s="17"/>
      <c r="H172" s="11">
        <f t="shared" si="2"/>
        <v>0</v>
      </c>
      <c r="I172" s="11">
        <f t="shared" si="3"/>
        <v>0</v>
      </c>
    </row>
    <row r="173" spans="2:9" ht="15.6" x14ac:dyDescent="0.45">
      <c r="B173" s="21" t="s">
        <v>96</v>
      </c>
      <c r="C173" s="20" t="s">
        <v>216</v>
      </c>
      <c r="D173" s="55" t="s">
        <v>73</v>
      </c>
      <c r="E173" s="28">
        <v>20</v>
      </c>
      <c r="F173" s="16"/>
      <c r="G173" s="17"/>
      <c r="H173" s="11">
        <f t="shared" si="2"/>
        <v>0</v>
      </c>
      <c r="I173" s="11">
        <f t="shared" si="3"/>
        <v>0</v>
      </c>
    </row>
    <row r="174" spans="2:9" ht="15.6" x14ac:dyDescent="0.45">
      <c r="B174" s="21" t="s">
        <v>97</v>
      </c>
      <c r="C174" s="20" t="s">
        <v>82</v>
      </c>
      <c r="D174" s="55" t="s">
        <v>73</v>
      </c>
      <c r="E174" s="28">
        <v>20</v>
      </c>
      <c r="F174" s="16"/>
      <c r="G174" s="17"/>
      <c r="H174" s="11">
        <f t="shared" si="2"/>
        <v>0</v>
      </c>
      <c r="I174" s="11">
        <f t="shared" si="3"/>
        <v>0</v>
      </c>
    </row>
    <row r="175" spans="2:9" ht="15.6" x14ac:dyDescent="0.45">
      <c r="B175" s="21" t="s">
        <v>98</v>
      </c>
      <c r="C175" s="20" t="s">
        <v>208</v>
      </c>
      <c r="D175" s="55" t="s">
        <v>73</v>
      </c>
      <c r="E175" s="28">
        <v>20</v>
      </c>
      <c r="F175" s="16"/>
      <c r="G175" s="17"/>
      <c r="H175" s="11">
        <f t="shared" si="2"/>
        <v>0</v>
      </c>
      <c r="I175" s="11">
        <f t="shared" si="3"/>
        <v>0</v>
      </c>
    </row>
    <row r="176" spans="2:9" ht="15.6" x14ac:dyDescent="0.45">
      <c r="B176" s="21" t="s">
        <v>99</v>
      </c>
      <c r="C176" s="20" t="s">
        <v>83</v>
      </c>
      <c r="D176" s="55" t="s">
        <v>72</v>
      </c>
      <c r="E176" s="28">
        <v>10</v>
      </c>
      <c r="F176" s="16"/>
      <c r="G176" s="17"/>
      <c r="H176" s="11">
        <f t="shared" si="2"/>
        <v>0</v>
      </c>
      <c r="I176" s="11">
        <f t="shared" si="3"/>
        <v>0</v>
      </c>
    </row>
    <row r="177" spans="2:9" ht="15.6" x14ac:dyDescent="0.45">
      <c r="B177" s="21" t="s">
        <v>100</v>
      </c>
      <c r="C177" s="20" t="s">
        <v>84</v>
      </c>
      <c r="D177" s="55" t="s">
        <v>72</v>
      </c>
      <c r="E177" s="28">
        <v>5</v>
      </c>
      <c r="F177" s="16"/>
      <c r="G177" s="17"/>
      <c r="H177" s="11">
        <f t="shared" ref="H177:H188" si="4">E177*F177</f>
        <v>0</v>
      </c>
      <c r="I177" s="11">
        <f t="shared" ref="I177:I188" si="5">ROUND(H177+H177*G177,2)</f>
        <v>0</v>
      </c>
    </row>
    <row r="178" spans="2:9" ht="15.6" x14ac:dyDescent="0.45">
      <c r="B178" s="21" t="s">
        <v>101</v>
      </c>
      <c r="C178" s="20" t="s">
        <v>209</v>
      </c>
      <c r="D178" s="55" t="s">
        <v>73</v>
      </c>
      <c r="E178" s="28">
        <v>4</v>
      </c>
      <c r="F178" s="16"/>
      <c r="G178" s="17"/>
      <c r="H178" s="11">
        <f t="shared" si="4"/>
        <v>0</v>
      </c>
      <c r="I178" s="11">
        <f t="shared" si="5"/>
        <v>0</v>
      </c>
    </row>
    <row r="179" spans="2:9" ht="15.6" x14ac:dyDescent="0.45">
      <c r="B179" s="21" t="s">
        <v>102</v>
      </c>
      <c r="C179" s="20" t="s">
        <v>210</v>
      </c>
      <c r="D179" s="55" t="s">
        <v>73</v>
      </c>
      <c r="E179" s="28">
        <v>240</v>
      </c>
      <c r="F179" s="16"/>
      <c r="G179" s="17"/>
      <c r="H179" s="11">
        <f t="shared" si="4"/>
        <v>0</v>
      </c>
      <c r="I179" s="11">
        <f t="shared" si="5"/>
        <v>0</v>
      </c>
    </row>
    <row r="180" spans="2:9" ht="15.6" x14ac:dyDescent="0.45">
      <c r="B180" s="21" t="s">
        <v>103</v>
      </c>
      <c r="C180" s="20" t="s">
        <v>211</v>
      </c>
      <c r="D180" s="55" t="s">
        <v>73</v>
      </c>
      <c r="E180" s="28">
        <v>190</v>
      </c>
      <c r="F180" s="16"/>
      <c r="G180" s="17"/>
      <c r="H180" s="11">
        <f t="shared" si="4"/>
        <v>0</v>
      </c>
      <c r="I180" s="11">
        <f t="shared" si="5"/>
        <v>0</v>
      </c>
    </row>
    <row r="181" spans="2:9" ht="15.6" x14ac:dyDescent="0.45">
      <c r="B181" s="21" t="s">
        <v>111</v>
      </c>
      <c r="C181" s="20" t="s">
        <v>85</v>
      </c>
      <c r="D181" s="55" t="s">
        <v>73</v>
      </c>
      <c r="E181" s="28">
        <v>240</v>
      </c>
      <c r="F181" s="16"/>
      <c r="G181" s="17"/>
      <c r="H181" s="11">
        <f t="shared" si="4"/>
        <v>0</v>
      </c>
      <c r="I181" s="11">
        <f t="shared" si="5"/>
        <v>0</v>
      </c>
    </row>
    <row r="182" spans="2:9" ht="15.6" x14ac:dyDescent="0.45">
      <c r="B182" s="21" t="s">
        <v>104</v>
      </c>
      <c r="C182" s="20" t="s">
        <v>207</v>
      </c>
      <c r="D182" s="55" t="s">
        <v>73</v>
      </c>
      <c r="E182" s="28">
        <v>200</v>
      </c>
      <c r="F182" s="16"/>
      <c r="G182" s="17"/>
      <c r="H182" s="11">
        <f t="shared" si="4"/>
        <v>0</v>
      </c>
      <c r="I182" s="11">
        <f t="shared" si="5"/>
        <v>0</v>
      </c>
    </row>
    <row r="183" spans="2:9" ht="15.6" x14ac:dyDescent="0.45">
      <c r="B183" s="21" t="s">
        <v>105</v>
      </c>
      <c r="C183" s="20" t="s">
        <v>218</v>
      </c>
      <c r="D183" s="55" t="s">
        <v>73</v>
      </c>
      <c r="E183" s="28">
        <v>200</v>
      </c>
      <c r="F183" s="16"/>
      <c r="G183" s="17"/>
      <c r="H183" s="11">
        <f t="shared" si="4"/>
        <v>0</v>
      </c>
      <c r="I183" s="11">
        <f t="shared" si="5"/>
        <v>0</v>
      </c>
    </row>
    <row r="184" spans="2:9" ht="15.6" x14ac:dyDescent="0.45">
      <c r="B184" s="21" t="s">
        <v>106</v>
      </c>
      <c r="C184" s="20" t="s">
        <v>206</v>
      </c>
      <c r="D184" s="55" t="s">
        <v>73</v>
      </c>
      <c r="E184" s="28">
        <v>200</v>
      </c>
      <c r="F184" s="16"/>
      <c r="G184" s="17"/>
      <c r="H184" s="11">
        <f t="shared" si="4"/>
        <v>0</v>
      </c>
      <c r="I184" s="11">
        <f t="shared" si="5"/>
        <v>0</v>
      </c>
    </row>
    <row r="185" spans="2:9" ht="15.6" x14ac:dyDescent="0.45">
      <c r="B185" s="21" t="s">
        <v>107</v>
      </c>
      <c r="C185" s="20" t="s">
        <v>86</v>
      </c>
      <c r="D185" s="55" t="s">
        <v>73</v>
      </c>
      <c r="E185" s="28">
        <v>10</v>
      </c>
      <c r="F185" s="16"/>
      <c r="G185" s="17"/>
      <c r="H185" s="11">
        <f t="shared" si="4"/>
        <v>0</v>
      </c>
      <c r="I185" s="11">
        <f t="shared" si="5"/>
        <v>0</v>
      </c>
    </row>
    <row r="186" spans="2:9" ht="15.6" x14ac:dyDescent="0.45">
      <c r="B186" s="21" t="s">
        <v>108</v>
      </c>
      <c r="C186" s="20" t="s">
        <v>217</v>
      </c>
      <c r="D186" s="55" t="s">
        <v>73</v>
      </c>
      <c r="E186" s="28">
        <v>200</v>
      </c>
      <c r="F186" s="16"/>
      <c r="G186" s="17"/>
      <c r="H186" s="11">
        <f t="shared" si="4"/>
        <v>0</v>
      </c>
      <c r="I186" s="11">
        <f t="shared" si="5"/>
        <v>0</v>
      </c>
    </row>
    <row r="187" spans="2:9" ht="15.6" x14ac:dyDescent="0.45">
      <c r="B187" s="21" t="s">
        <v>109</v>
      </c>
      <c r="C187" s="20" t="s">
        <v>205</v>
      </c>
      <c r="D187" s="55" t="s">
        <v>73</v>
      </c>
      <c r="E187" s="28">
        <v>200</v>
      </c>
      <c r="F187" s="16"/>
      <c r="G187" s="17"/>
      <c r="H187" s="11">
        <f t="shared" si="4"/>
        <v>0</v>
      </c>
      <c r="I187" s="11">
        <f t="shared" si="5"/>
        <v>0</v>
      </c>
    </row>
    <row r="188" spans="2:9" ht="15.6" x14ac:dyDescent="0.45">
      <c r="B188" s="21" t="s">
        <v>110</v>
      </c>
      <c r="C188" s="20" t="s">
        <v>160</v>
      </c>
      <c r="D188" s="55" t="s">
        <v>73</v>
      </c>
      <c r="E188" s="28">
        <v>80</v>
      </c>
      <c r="F188" s="16"/>
      <c r="G188" s="17"/>
      <c r="H188" s="11">
        <f t="shared" si="4"/>
        <v>0</v>
      </c>
      <c r="I188" s="11">
        <f t="shared" si="5"/>
        <v>0</v>
      </c>
    </row>
    <row r="189" spans="2:9" ht="21" customHeight="1" x14ac:dyDescent="0.45">
      <c r="B189" s="30" t="s">
        <v>11</v>
      </c>
      <c r="C189" s="30"/>
      <c r="D189" s="30"/>
      <c r="E189" s="30"/>
      <c r="F189" s="30"/>
      <c r="G189" s="30"/>
      <c r="H189" s="22">
        <f>SUM(H112:H188)</f>
        <v>0</v>
      </c>
      <c r="I189" s="22">
        <f>SUM(I112:I188)</f>
        <v>0</v>
      </c>
    </row>
    <row r="192" spans="2:9" ht="12.75" customHeight="1" x14ac:dyDescent="0.45">
      <c r="B192" s="31" t="s">
        <v>113</v>
      </c>
      <c r="C192" s="32"/>
      <c r="D192" s="32"/>
      <c r="E192" s="32"/>
      <c r="F192" s="32"/>
      <c r="G192" s="32"/>
      <c r="H192" s="32"/>
      <c r="I192" s="37">
        <f>SUM(I106,I189)</f>
        <v>0</v>
      </c>
    </row>
    <row r="193" spans="2:9" ht="12.75" customHeight="1" x14ac:dyDescent="0.45">
      <c r="B193" s="33"/>
      <c r="C193" s="34"/>
      <c r="D193" s="34"/>
      <c r="E193" s="34"/>
      <c r="F193" s="34"/>
      <c r="G193" s="34"/>
      <c r="H193" s="34"/>
      <c r="I193" s="38"/>
    </row>
    <row r="194" spans="2:9" ht="12.75" customHeight="1" x14ac:dyDescent="0.45">
      <c r="B194" s="33"/>
      <c r="C194" s="34"/>
      <c r="D194" s="34"/>
      <c r="E194" s="34"/>
      <c r="F194" s="34"/>
      <c r="G194" s="34"/>
      <c r="H194" s="34"/>
      <c r="I194" s="39"/>
    </row>
    <row r="195" spans="2:9" ht="12.75" customHeight="1" x14ac:dyDescent="0.45">
      <c r="B195" s="33"/>
      <c r="C195" s="34"/>
      <c r="D195" s="34"/>
      <c r="E195" s="34"/>
      <c r="F195" s="34"/>
      <c r="G195" s="34"/>
      <c r="H195" s="34"/>
      <c r="I195" s="40" t="s">
        <v>112</v>
      </c>
    </row>
    <row r="196" spans="2:9" ht="12.75" customHeight="1" x14ac:dyDescent="0.45">
      <c r="B196" s="33"/>
      <c r="C196" s="34"/>
      <c r="D196" s="34"/>
      <c r="E196" s="34"/>
      <c r="F196" s="34"/>
      <c r="G196" s="34"/>
      <c r="H196" s="34"/>
      <c r="I196" s="41"/>
    </row>
    <row r="197" spans="2:9" ht="12.75" customHeight="1" x14ac:dyDescent="0.45">
      <c r="B197" s="35"/>
      <c r="C197" s="36"/>
      <c r="D197" s="36"/>
      <c r="E197" s="36"/>
      <c r="F197" s="36"/>
      <c r="G197" s="36"/>
      <c r="H197" s="36"/>
      <c r="I197" s="42"/>
    </row>
  </sheetData>
  <sheetProtection selectLockedCells="1"/>
  <sortState xmlns:xlrd2="http://schemas.microsoft.com/office/spreadsheetml/2017/richdata2" ref="C54:H127">
    <sortCondition ref="C54:C127"/>
  </sortState>
  <mergeCells count="21">
    <mergeCell ref="B26:I31"/>
    <mergeCell ref="H1:I1"/>
    <mergeCell ref="B5:I7"/>
    <mergeCell ref="B9:I10"/>
    <mergeCell ref="B13:I14"/>
    <mergeCell ref="B22:I24"/>
    <mergeCell ref="B17:I20"/>
    <mergeCell ref="B33:B35"/>
    <mergeCell ref="B46:I48"/>
    <mergeCell ref="B106:G106"/>
    <mergeCell ref="C33:I35"/>
    <mergeCell ref="B50:I50"/>
    <mergeCell ref="B37:B39"/>
    <mergeCell ref="C37:I39"/>
    <mergeCell ref="C41:I43"/>
    <mergeCell ref="B41:B43"/>
    <mergeCell ref="B108:I108"/>
    <mergeCell ref="B189:G189"/>
    <mergeCell ref="B192:H197"/>
    <mergeCell ref="I192:I194"/>
    <mergeCell ref="I195:I197"/>
  </mergeCells>
  <conditionalFormatting sqref="B54:B105">
    <cfRule type="duplicateValues" dxfId="1" priority="2"/>
  </conditionalFormatting>
  <conditionalFormatting sqref="B112:B188">
    <cfRule type="duplicateValues" dxfId="0" priority="3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48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1</vt:lpstr>
      <vt:lpstr>'Table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Anna Studencka</cp:lastModifiedBy>
  <cp:lastPrinted>2025-12-15T15:38:47Z</cp:lastPrinted>
  <dcterms:created xsi:type="dcterms:W3CDTF">2022-03-11T13:24:00Z</dcterms:created>
  <dcterms:modified xsi:type="dcterms:W3CDTF">2025-12-15T18:24:31Z</dcterms:modified>
</cp:coreProperties>
</file>